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360" windowHeight="7755" tabRatio="848"/>
  </bookViews>
  <sheets>
    <sheet name="tytuł" sheetId="19" r:id="rId1"/>
    <sheet name="spis" sheetId="20" r:id="rId2"/>
    <sheet name="1A" sheetId="104" r:id="rId3"/>
    <sheet name="1B" sheetId="105" r:id="rId4"/>
    <sheet name="1C" sheetId="106" r:id="rId5"/>
    <sheet name="1D" sheetId="107" r:id="rId6"/>
    <sheet name="1E" sheetId="108" r:id="rId7"/>
    <sheet name="1F" sheetId="109" r:id="rId8"/>
  </sheets>
  <calcPr calcId="124519"/>
</workbook>
</file>

<file path=xl/calcChain.xml><?xml version="1.0" encoding="utf-8"?>
<calcChain xmlns="http://schemas.openxmlformats.org/spreadsheetml/2006/main">
  <c r="K40" i="109"/>
  <c r="K39"/>
  <c r="K38"/>
  <c r="J35"/>
  <c r="I35"/>
  <c r="H35"/>
  <c r="G35"/>
  <c r="F35"/>
  <c r="E35"/>
  <c r="D35"/>
  <c r="C35"/>
  <c r="K34"/>
  <c r="K33"/>
  <c r="K35" s="1"/>
  <c r="J31"/>
  <c r="I31"/>
  <c r="H31"/>
  <c r="G31"/>
  <c r="F31"/>
  <c r="E31"/>
  <c r="D31"/>
  <c r="C31"/>
  <c r="K30"/>
  <c r="K29"/>
  <c r="K28"/>
  <c r="K31" s="1"/>
  <c r="J26"/>
  <c r="J36" s="1"/>
  <c r="I26"/>
  <c r="I36" s="1"/>
  <c r="H26"/>
  <c r="H36" s="1"/>
  <c r="G26"/>
  <c r="G36" s="1"/>
  <c r="F26"/>
  <c r="F36" s="1"/>
  <c r="E26"/>
  <c r="E36" s="1"/>
  <c r="D26"/>
  <c r="D36" s="1"/>
  <c r="C26"/>
  <c r="C36" s="1"/>
  <c r="K25"/>
  <c r="K24"/>
  <c r="K23"/>
  <c r="K22"/>
  <c r="K21"/>
  <c r="K20"/>
  <c r="K19"/>
  <c r="K18"/>
  <c r="K17"/>
  <c r="K16"/>
  <c r="K15"/>
  <c r="K14"/>
  <c r="K13"/>
  <c r="K12"/>
  <c r="K11"/>
  <c r="K10"/>
  <c r="K40" i="108"/>
  <c r="K39"/>
  <c r="K38"/>
  <c r="J35"/>
  <c r="I35"/>
  <c r="H35"/>
  <c r="G35"/>
  <c r="F35"/>
  <c r="E35"/>
  <c r="D35"/>
  <c r="C35"/>
  <c r="K34"/>
  <c r="K33"/>
  <c r="K35" s="1"/>
  <c r="J31"/>
  <c r="I31"/>
  <c r="H31"/>
  <c r="G31"/>
  <c r="F31"/>
  <c r="E31"/>
  <c r="D31"/>
  <c r="C31"/>
  <c r="K30"/>
  <c r="K29"/>
  <c r="K28"/>
  <c r="K31" s="1"/>
  <c r="J26"/>
  <c r="J36" s="1"/>
  <c r="I26"/>
  <c r="I36" s="1"/>
  <c r="H26"/>
  <c r="H36" s="1"/>
  <c r="G26"/>
  <c r="G36" s="1"/>
  <c r="F26"/>
  <c r="F36" s="1"/>
  <c r="E26"/>
  <c r="E36" s="1"/>
  <c r="D26"/>
  <c r="D36" s="1"/>
  <c r="C26"/>
  <c r="C36" s="1"/>
  <c r="K25"/>
  <c r="K24"/>
  <c r="K23"/>
  <c r="K22"/>
  <c r="K21"/>
  <c r="K20"/>
  <c r="K19"/>
  <c r="K18"/>
  <c r="K17"/>
  <c r="K16"/>
  <c r="K15"/>
  <c r="K14"/>
  <c r="K13"/>
  <c r="K12"/>
  <c r="K11"/>
  <c r="K10"/>
  <c r="K40" i="107"/>
  <c r="K39"/>
  <c r="K38"/>
  <c r="J35"/>
  <c r="I35"/>
  <c r="H35"/>
  <c r="G35"/>
  <c r="F35"/>
  <c r="E35"/>
  <c r="D35"/>
  <c r="C35"/>
  <c r="K34"/>
  <c r="K33"/>
  <c r="K35" s="1"/>
  <c r="J31"/>
  <c r="I31"/>
  <c r="H31"/>
  <c r="G31"/>
  <c r="F31"/>
  <c r="E31"/>
  <c r="D31"/>
  <c r="C31"/>
  <c r="K30"/>
  <c r="K29"/>
  <c r="K28"/>
  <c r="K31" s="1"/>
  <c r="J26"/>
  <c r="J36" s="1"/>
  <c r="I26"/>
  <c r="I36" s="1"/>
  <c r="H26"/>
  <c r="H36" s="1"/>
  <c r="G26"/>
  <c r="G36" s="1"/>
  <c r="F26"/>
  <c r="F36" s="1"/>
  <c r="E26"/>
  <c r="E36" s="1"/>
  <c r="D26"/>
  <c r="D36" s="1"/>
  <c r="C26"/>
  <c r="C36" s="1"/>
  <c r="K25"/>
  <c r="K24"/>
  <c r="K23"/>
  <c r="K22"/>
  <c r="K21"/>
  <c r="K20"/>
  <c r="K19"/>
  <c r="K18"/>
  <c r="K17"/>
  <c r="K16"/>
  <c r="K15"/>
  <c r="K14"/>
  <c r="K13"/>
  <c r="K12"/>
  <c r="K11"/>
  <c r="K10"/>
  <c r="K40" i="106"/>
  <c r="K39"/>
  <c r="K38"/>
  <c r="J35"/>
  <c r="I35"/>
  <c r="H35"/>
  <c r="G35"/>
  <c r="F35"/>
  <c r="E35"/>
  <c r="D35"/>
  <c r="C35"/>
  <c r="K34"/>
  <c r="K33"/>
  <c r="K35" s="1"/>
  <c r="J31"/>
  <c r="I31"/>
  <c r="H31"/>
  <c r="G31"/>
  <c r="F31"/>
  <c r="E31"/>
  <c r="D31"/>
  <c r="C31"/>
  <c r="K30"/>
  <c r="K29"/>
  <c r="K28"/>
  <c r="K31" s="1"/>
  <c r="J26"/>
  <c r="J36" s="1"/>
  <c r="I26"/>
  <c r="I36" s="1"/>
  <c r="H26"/>
  <c r="H36" s="1"/>
  <c r="G26"/>
  <c r="G36" s="1"/>
  <c r="F26"/>
  <c r="F36" s="1"/>
  <c r="E26"/>
  <c r="E36" s="1"/>
  <c r="D26"/>
  <c r="D36" s="1"/>
  <c r="C26"/>
  <c r="C36" s="1"/>
  <c r="K25"/>
  <c r="K24"/>
  <c r="K23"/>
  <c r="K22"/>
  <c r="K21"/>
  <c r="K20"/>
  <c r="K19"/>
  <c r="K18"/>
  <c r="K17"/>
  <c r="K16"/>
  <c r="K15"/>
  <c r="K14"/>
  <c r="K13"/>
  <c r="K12"/>
  <c r="K11"/>
  <c r="K10"/>
  <c r="K40" i="105"/>
  <c r="K39"/>
  <c r="K38"/>
  <c r="J35"/>
  <c r="I35"/>
  <c r="H35"/>
  <c r="G35"/>
  <c r="F35"/>
  <c r="E35"/>
  <c r="D35"/>
  <c r="C35"/>
  <c r="K34"/>
  <c r="K33"/>
  <c r="K35" s="1"/>
  <c r="J31"/>
  <c r="I31"/>
  <c r="H31"/>
  <c r="G31"/>
  <c r="F31"/>
  <c r="E31"/>
  <c r="D31"/>
  <c r="C31"/>
  <c r="K30"/>
  <c r="K29"/>
  <c r="K28"/>
  <c r="K31" s="1"/>
  <c r="J26"/>
  <c r="J36" s="1"/>
  <c r="I26"/>
  <c r="I36" s="1"/>
  <c r="H26"/>
  <c r="H36" s="1"/>
  <c r="G26"/>
  <c r="G36" s="1"/>
  <c r="F26"/>
  <c r="F36" s="1"/>
  <c r="E26"/>
  <c r="E36" s="1"/>
  <c r="D26"/>
  <c r="D36" s="1"/>
  <c r="C26"/>
  <c r="C36" s="1"/>
  <c r="K25"/>
  <c r="K24"/>
  <c r="K23"/>
  <c r="K22"/>
  <c r="K21"/>
  <c r="K20"/>
  <c r="K19"/>
  <c r="K18"/>
  <c r="K17"/>
  <c r="K16"/>
  <c r="K15"/>
  <c r="K14"/>
  <c r="K13"/>
  <c r="K12"/>
  <c r="K11"/>
  <c r="K10"/>
  <c r="K40" i="104"/>
  <c r="K39"/>
  <c r="K38"/>
  <c r="J35"/>
  <c r="I35"/>
  <c r="H35"/>
  <c r="G35"/>
  <c r="F35"/>
  <c r="E35"/>
  <c r="D35"/>
  <c r="C35"/>
  <c r="K34"/>
  <c r="K33"/>
  <c r="K35" s="1"/>
  <c r="J31"/>
  <c r="I31"/>
  <c r="H31"/>
  <c r="G31"/>
  <c r="F31"/>
  <c r="E31"/>
  <c r="D31"/>
  <c r="C31"/>
  <c r="K30"/>
  <c r="K29"/>
  <c r="K28"/>
  <c r="K31" s="1"/>
  <c r="J26"/>
  <c r="J36" s="1"/>
  <c r="I26"/>
  <c r="I36" s="1"/>
  <c r="H26"/>
  <c r="H36" s="1"/>
  <c r="G26"/>
  <c r="G36" s="1"/>
  <c r="F26"/>
  <c r="F36" s="1"/>
  <c r="E26"/>
  <c r="E36" s="1"/>
  <c r="D26"/>
  <c r="D36" s="1"/>
  <c r="C26"/>
  <c r="C36" s="1"/>
  <c r="K25"/>
  <c r="K24"/>
  <c r="K23"/>
  <c r="K22"/>
  <c r="K21"/>
  <c r="K20"/>
  <c r="K19"/>
  <c r="K18"/>
  <c r="K17"/>
  <c r="K16"/>
  <c r="K15"/>
  <c r="K14"/>
  <c r="K13"/>
  <c r="K12"/>
  <c r="K11"/>
  <c r="K10"/>
  <c r="C41" i="109" l="1"/>
  <c r="K36"/>
  <c r="C37"/>
  <c r="E37"/>
  <c r="E41"/>
  <c r="G41"/>
  <c r="G37"/>
  <c r="I37"/>
  <c r="I41"/>
  <c r="K26"/>
  <c r="C41" i="108"/>
  <c r="K36"/>
  <c r="C37"/>
  <c r="E37"/>
  <c r="E41"/>
  <c r="G41"/>
  <c r="G37"/>
  <c r="I37"/>
  <c r="I41"/>
  <c r="K26"/>
  <c r="C41" i="107"/>
  <c r="K36"/>
  <c r="C37"/>
  <c r="E37"/>
  <c r="E41"/>
  <c r="G41"/>
  <c r="G37"/>
  <c r="I37"/>
  <c r="I41"/>
  <c r="K26"/>
  <c r="C41" i="106"/>
  <c r="K36"/>
  <c r="C37"/>
  <c r="E37"/>
  <c r="E41"/>
  <c r="G41"/>
  <c r="G37"/>
  <c r="I37"/>
  <c r="I41"/>
  <c r="K26"/>
  <c r="C41" i="105"/>
  <c r="K36"/>
  <c r="C37"/>
  <c r="E37"/>
  <c r="E41"/>
  <c r="G41"/>
  <c r="G37"/>
  <c r="I37"/>
  <c r="I41"/>
  <c r="K26"/>
  <c r="C41" i="104"/>
  <c r="K36"/>
  <c r="C37"/>
  <c r="E37"/>
  <c r="E41"/>
  <c r="G41"/>
  <c r="G37"/>
  <c r="I37"/>
  <c r="I41"/>
  <c r="K26"/>
  <c r="K41" i="109" l="1"/>
  <c r="K41" i="108"/>
  <c r="K41" i="107"/>
  <c r="K41" i="106"/>
  <c r="K41" i="105"/>
  <c r="K41" i="104"/>
</calcChain>
</file>

<file path=xl/sharedStrings.xml><?xml version="1.0" encoding="utf-8"?>
<sst xmlns="http://schemas.openxmlformats.org/spreadsheetml/2006/main" count="419" uniqueCount="113">
  <si>
    <t>Lp.</t>
  </si>
  <si>
    <t>Zajęcia edukacyjne</t>
  </si>
  <si>
    <t>I</t>
  </si>
  <si>
    <t>II</t>
  </si>
  <si>
    <t>III</t>
  </si>
  <si>
    <t>liczba tygodni nauki</t>
  </si>
  <si>
    <t>Język polski</t>
  </si>
  <si>
    <t>Język angielski</t>
  </si>
  <si>
    <t>Historia</t>
  </si>
  <si>
    <t>Wiedza o społeczeństwie</t>
  </si>
  <si>
    <t>Matematyka</t>
  </si>
  <si>
    <t>Chemia</t>
  </si>
  <si>
    <t>Biologia</t>
  </si>
  <si>
    <t>Geografia</t>
  </si>
  <si>
    <t>Podstawy przedsiębiorczości</t>
  </si>
  <si>
    <t>Wychowanie fizyczne</t>
  </si>
  <si>
    <t>Razem ogólnokształcące</t>
  </si>
  <si>
    <t>Religia/ Etyka</t>
  </si>
  <si>
    <t>klasa:</t>
  </si>
  <si>
    <t>LO</t>
  </si>
  <si>
    <t xml:space="preserve">Fizyka </t>
  </si>
  <si>
    <t>Informatyka</t>
  </si>
  <si>
    <t>Edukacja dla bezpieczeństwa</t>
  </si>
  <si>
    <t>Łączna liczba godzin</t>
  </si>
  <si>
    <t>wychowanie do życia w rodzinie</t>
  </si>
  <si>
    <t>klasa</t>
  </si>
  <si>
    <t>LICEUM OGÓLNOKSZTAŁCĄCE</t>
  </si>
  <si>
    <t>Jezyk angielski</t>
  </si>
  <si>
    <t>Spis treści:</t>
  </si>
  <si>
    <t>im. Mikołaja Kopernika w Ostrowi Mazowieckiej</t>
  </si>
  <si>
    <t>A</t>
  </si>
  <si>
    <t>B</t>
  </si>
  <si>
    <t>C</t>
  </si>
  <si>
    <t>D</t>
  </si>
  <si>
    <t>E</t>
  </si>
  <si>
    <t>F</t>
  </si>
  <si>
    <t>w LICEUM OGÓLNOKSZTAŁCĄCYM</t>
  </si>
  <si>
    <t xml:space="preserve">  im. Mikołaja Kopernika w Ostrowi Mazowieckiej</t>
  </si>
  <si>
    <t>PROFIL</t>
  </si>
  <si>
    <t>PRZEDMIOTY ROZSZERZONE</t>
  </si>
  <si>
    <t>numer planu</t>
  </si>
  <si>
    <t>Typ szkoły:</t>
  </si>
  <si>
    <t>biologia, chemia, język angielski</t>
  </si>
  <si>
    <t>Język niemiecki/rosyjski/francuski</t>
  </si>
  <si>
    <t>matematyka, język angielski, geografia</t>
  </si>
  <si>
    <t>Ekonomiczny</t>
  </si>
  <si>
    <t>Medyczny I</t>
  </si>
  <si>
    <t>Medyczny II</t>
  </si>
  <si>
    <t>Humanistyczny</t>
  </si>
  <si>
    <t>Społeczno prawny</t>
  </si>
  <si>
    <t>1A</t>
  </si>
  <si>
    <t>1C</t>
  </si>
  <si>
    <t>1G</t>
  </si>
  <si>
    <t>1H</t>
  </si>
  <si>
    <t>semestr</t>
  </si>
  <si>
    <t>zał. Nr 1</t>
  </si>
  <si>
    <t>Zajęcia z wychowawcą</t>
  </si>
  <si>
    <t>chemia, biologia, matematyka</t>
  </si>
  <si>
    <t>SZKOLNE PLANY NAUCZANIA</t>
  </si>
  <si>
    <t>1B</t>
  </si>
  <si>
    <t>1D</t>
  </si>
  <si>
    <t>1E</t>
  </si>
  <si>
    <t>1F</t>
  </si>
  <si>
    <t>na rok szkolny 2019 / 2020</t>
  </si>
  <si>
    <t>1/2019</t>
  </si>
  <si>
    <t>2/2019</t>
  </si>
  <si>
    <t>3/2019</t>
  </si>
  <si>
    <t>4/2019</t>
  </si>
  <si>
    <t>5/2019</t>
  </si>
  <si>
    <t>6/2019</t>
  </si>
  <si>
    <t>7/2019</t>
  </si>
  <si>
    <t>8/2019</t>
  </si>
  <si>
    <t>9/2019</t>
  </si>
  <si>
    <t>10/2019</t>
  </si>
  <si>
    <t>11/2019</t>
  </si>
  <si>
    <t>12/2019</t>
  </si>
  <si>
    <r>
      <t xml:space="preserve">Plan realizowamy w roku szkolnym: </t>
    </r>
    <r>
      <rPr>
        <b/>
        <sz val="10"/>
        <color indexed="8"/>
        <rFont val="Times New Roman"/>
        <family val="1"/>
        <charset val="238"/>
      </rPr>
      <t>2019/2020</t>
    </r>
  </si>
  <si>
    <t xml:space="preserve">Politechniczny </t>
  </si>
  <si>
    <t>matematyka, język angielski, fizyka</t>
  </si>
  <si>
    <t>język polski, historiaa, język angielski</t>
  </si>
  <si>
    <t xml:space="preserve">historia, wiedza o społeczeństwie, język angielski </t>
  </si>
  <si>
    <t>PLAN NAUCZANIA 1/2019</t>
  </si>
  <si>
    <t>Fizyka</t>
  </si>
  <si>
    <t>PLAN NAUCZANIA 2/2019</t>
  </si>
  <si>
    <t>PLAN NAUCZANIA 3/2019</t>
  </si>
  <si>
    <t>PLAN NAUCZANIA 4/2019</t>
  </si>
  <si>
    <t>PLAN NAUCZANIA 5/2019</t>
  </si>
  <si>
    <t>Łączna tygodniowa liczba godzin w klasie</t>
  </si>
  <si>
    <t>PLAN NAUCZANIA 6/2019</t>
  </si>
  <si>
    <t>1I</t>
  </si>
  <si>
    <t>1J</t>
  </si>
  <si>
    <t>1K</t>
  </si>
  <si>
    <t>język polski, wiedza o społeczeństwie, język angielski</t>
  </si>
  <si>
    <t>1L</t>
  </si>
  <si>
    <t>dla młodziezy na podbudowie programowej 8-o letniej szkoły podstawowej</t>
  </si>
  <si>
    <t>IV</t>
  </si>
  <si>
    <t>Razem w czteroletnim okresie nauczania</t>
  </si>
  <si>
    <t>tygodniowy wymiar godzin w klasie</t>
  </si>
  <si>
    <t>Plastyka</t>
  </si>
  <si>
    <t xml:space="preserve">Przedmioty w zakresie rozszerzonym - profil politechniczny </t>
  </si>
  <si>
    <t>Godziny do dyspozycji dyrektora</t>
  </si>
  <si>
    <t>Tygodniowy wymiar godzin obowiązkowych zajęć edukacyjnych i zajęć z wychowawcą</t>
  </si>
  <si>
    <t>Doradztwo zawodowe</t>
  </si>
  <si>
    <t>dla młodziezy na podbudowie programowej szkoły podstawowej</t>
  </si>
  <si>
    <t>Przedmioty w zakresie rozszerzonym - profil ekonomiczny</t>
  </si>
  <si>
    <t>Przedmioty w zakresie rozszerzonym - profil medyczny 1</t>
  </si>
  <si>
    <t>Przedmioty w zakresie rozszerzonym - profil medyczny 2</t>
  </si>
  <si>
    <t>Przedmioty w zakresie rozszerzonym - profil humanistyczny</t>
  </si>
  <si>
    <t>Przedmioty w zakresie rozszerzonym - profil społeczno prawny</t>
  </si>
  <si>
    <t>podbudowa</t>
  </si>
  <si>
    <t>Szkoła podstawowa</t>
  </si>
  <si>
    <t>Gimnazjum</t>
  </si>
  <si>
    <t>Ostrów Mazowiecka, 15 marzec 2019</t>
  </si>
</sst>
</file>

<file path=xl/styles.xml><?xml version="1.0" encoding="utf-8"?>
<styleSheet xmlns="http://schemas.openxmlformats.org/spreadsheetml/2006/main">
  <fonts count="22">
    <font>
      <sz val="11"/>
      <color theme="1"/>
      <name val="Czcionka tekstu podstawowego"/>
      <family val="2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sz val="10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Constantia"/>
      <family val="1"/>
      <charset val="238"/>
    </font>
    <font>
      <b/>
      <sz val="18"/>
      <color theme="1"/>
      <name val="MS Serif"/>
      <family val="1"/>
    </font>
    <font>
      <b/>
      <sz val="18"/>
      <color theme="1"/>
      <name val="Garamond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9"/>
      <color theme="1"/>
      <name val="Czcionka tekstu podstawowego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AFCB4"/>
        <bgColor indexed="64"/>
      </patternFill>
    </fill>
    <fill>
      <patternFill patternType="solid">
        <fgColor rgb="FF92D05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90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/>
    <xf numFmtId="0" fontId="5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3" xfId="0" applyFont="1" applyBorder="1"/>
    <xf numFmtId="0" fontId="6" fillId="0" borderId="14" xfId="0" applyFont="1" applyBorder="1"/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8" xfId="0" applyFont="1" applyBorder="1"/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31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33" xfId="0" applyFont="1" applyFill="1" applyBorder="1" applyAlignment="1">
      <alignment horizontal="center"/>
    </xf>
    <xf numFmtId="0" fontId="5" fillId="4" borderId="5" xfId="0" applyFont="1" applyFill="1" applyBorder="1"/>
    <xf numFmtId="0" fontId="7" fillId="3" borderId="1" xfId="0" applyFont="1" applyFill="1" applyBorder="1" applyAlignment="1">
      <alignment horizontal="center"/>
    </xf>
    <xf numFmtId="0" fontId="5" fillId="5" borderId="42" xfId="0" applyFont="1" applyFill="1" applyBorder="1"/>
    <xf numFmtId="0" fontId="5" fillId="4" borderId="6" xfId="0" applyFont="1" applyFill="1" applyBorder="1"/>
    <xf numFmtId="0" fontId="5" fillId="5" borderId="6" xfId="0" applyFont="1" applyFill="1" applyBorder="1"/>
    <xf numFmtId="0" fontId="6" fillId="0" borderId="12" xfId="0" applyFont="1" applyBorder="1"/>
    <xf numFmtId="0" fontId="6" fillId="0" borderId="13" xfId="0" applyFont="1" applyFill="1" applyBorder="1"/>
    <xf numFmtId="0" fontId="6" fillId="0" borderId="31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4" xfId="0" applyFont="1" applyBorder="1" applyAlignment="1"/>
    <xf numFmtId="0" fontId="16" fillId="0" borderId="0" xfId="0" applyFont="1"/>
    <xf numFmtId="0" fontId="17" fillId="0" borderId="0" xfId="0" applyFont="1"/>
    <xf numFmtId="0" fontId="5" fillId="0" borderId="6" xfId="0" applyFont="1" applyBorder="1"/>
    <xf numFmtId="0" fontId="6" fillId="0" borderId="8" xfId="0" applyFont="1" applyFill="1" applyBorder="1" applyAlignment="1">
      <alignment vertical="center"/>
    </xf>
    <xf numFmtId="0" fontId="18" fillId="0" borderId="0" xfId="0" applyFont="1"/>
    <xf numFmtId="0" fontId="7" fillId="0" borderId="13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8" fillId="5" borderId="41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8" fillId="5" borderId="24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7" fillId="5" borderId="19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7" fillId="5" borderId="31" xfId="0" applyFont="1" applyFill="1" applyBorder="1" applyAlignment="1">
      <alignment horizontal="center"/>
    </xf>
    <xf numFmtId="0" fontId="7" fillId="5" borderId="32" xfId="0" applyFont="1" applyFill="1" applyBorder="1" applyAlignment="1">
      <alignment horizontal="center"/>
    </xf>
    <xf numFmtId="0" fontId="8" fillId="5" borderId="49" xfId="0" applyFont="1" applyFill="1" applyBorder="1" applyAlignment="1">
      <alignment horizontal="center"/>
    </xf>
    <xf numFmtId="0" fontId="4" fillId="0" borderId="12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4" fillId="0" borderId="17" xfId="0" applyFont="1" applyBorder="1" applyAlignment="1"/>
    <xf numFmtId="0" fontId="4" fillId="0" borderId="7" xfId="0" applyFont="1" applyBorder="1" applyAlignment="1"/>
    <xf numFmtId="0" fontId="4" fillId="0" borderId="4" xfId="0" applyFont="1" applyBorder="1" applyAlignment="1"/>
    <xf numFmtId="0" fontId="6" fillId="2" borderId="16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4" fillId="0" borderId="1" xfId="0" applyFont="1" applyBorder="1"/>
    <xf numFmtId="0" fontId="9" fillId="0" borderId="3" xfId="0" applyFont="1" applyBorder="1" applyAlignment="1">
      <alignment horizontal="center"/>
    </xf>
    <xf numFmtId="0" fontId="18" fillId="0" borderId="21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51" xfId="0" applyFont="1" applyBorder="1" applyAlignment="1">
      <alignment vertical="center" wrapText="1"/>
    </xf>
    <xf numFmtId="0" fontId="18" fillId="0" borderId="18" xfId="0" applyFont="1" applyBorder="1" applyAlignment="1">
      <alignment vertical="center" wrapText="1"/>
    </xf>
    <xf numFmtId="0" fontId="9" fillId="0" borderId="42" xfId="0" applyFont="1" applyBorder="1" applyAlignment="1">
      <alignment horizontal="center" wrapText="1"/>
    </xf>
    <xf numFmtId="0" fontId="9" fillId="0" borderId="7" xfId="0" applyFont="1" applyBorder="1" applyAlignment="1">
      <alignment horizontal="center"/>
    </xf>
    <xf numFmtId="0" fontId="19" fillId="0" borderId="12" xfId="0" applyFont="1" applyBorder="1" applyAlignment="1">
      <alignment vertical="center" wrapText="1"/>
    </xf>
    <xf numFmtId="0" fontId="19" fillId="0" borderId="13" xfId="0" applyFont="1" applyBorder="1" applyAlignment="1">
      <alignment vertical="center" wrapText="1"/>
    </xf>
    <xf numFmtId="0" fontId="19" fillId="0" borderId="17" xfId="0" applyFont="1" applyBorder="1" applyAlignment="1">
      <alignment vertical="center" wrapText="1"/>
    </xf>
    <xf numFmtId="49" fontId="9" fillId="0" borderId="40" xfId="0" applyNumberFormat="1" applyFont="1" applyBorder="1" applyAlignment="1">
      <alignment horizontal="center" wrapText="1"/>
    </xf>
    <xf numFmtId="0" fontId="6" fillId="0" borderId="17" xfId="0" applyFont="1" applyFill="1" applyBorder="1" applyAlignment="1">
      <alignment horizontal="center"/>
    </xf>
    <xf numFmtId="0" fontId="7" fillId="3" borderId="35" xfId="0" applyFont="1" applyFill="1" applyBorder="1"/>
    <xf numFmtId="0" fontId="5" fillId="3" borderId="35" xfId="0" applyFont="1" applyFill="1" applyBorder="1"/>
    <xf numFmtId="0" fontId="7" fillId="3" borderId="12" xfId="0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8" fillId="0" borderId="0" xfId="0" applyFont="1" applyAlignment="1">
      <alignment horizontal="center"/>
    </xf>
    <xf numFmtId="49" fontId="9" fillId="0" borderId="26" xfId="0" applyNumberFormat="1" applyFont="1" applyBorder="1" applyAlignment="1">
      <alignment horizontal="left" wrapText="1"/>
    </xf>
    <xf numFmtId="49" fontId="9" fillId="0" borderId="44" xfId="0" applyNumberFormat="1" applyFont="1" applyBorder="1" applyAlignment="1">
      <alignment horizontal="left" wrapText="1"/>
    </xf>
    <xf numFmtId="49" fontId="9" fillId="0" borderId="27" xfId="0" applyNumberFormat="1" applyFont="1" applyBorder="1" applyAlignment="1">
      <alignment horizontal="left" wrapText="1"/>
    </xf>
    <xf numFmtId="49" fontId="9" fillId="0" borderId="27" xfId="0" applyNumberFormat="1" applyFont="1" applyBorder="1" applyAlignment="1">
      <alignment horizontal="left"/>
    </xf>
    <xf numFmtId="18" fontId="9" fillId="0" borderId="26" xfId="0" applyNumberFormat="1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49" fontId="9" fillId="0" borderId="38" xfId="0" applyNumberFormat="1" applyFont="1" applyFill="1" applyBorder="1" applyAlignment="1">
      <alignment horizont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wrapText="1"/>
    </xf>
    <xf numFmtId="0" fontId="9" fillId="0" borderId="13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wrapText="1"/>
    </xf>
    <xf numFmtId="0" fontId="4" fillId="0" borderId="2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4" fillId="0" borderId="28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31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/>
    </xf>
    <xf numFmtId="0" fontId="6" fillId="0" borderId="32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/>
    </xf>
    <xf numFmtId="0" fontId="6" fillId="0" borderId="33" xfId="0" applyFont="1" applyFill="1" applyBorder="1" applyAlignment="1">
      <alignment horizontal="center"/>
    </xf>
    <xf numFmtId="0" fontId="5" fillId="0" borderId="42" xfId="0" applyFont="1" applyFill="1" applyBorder="1"/>
    <xf numFmtId="0" fontId="7" fillId="0" borderId="12" xfId="0" applyFont="1" applyBorder="1" applyAlignment="1">
      <alignment horizontal="center"/>
    </xf>
    <xf numFmtId="0" fontId="7" fillId="3" borderId="43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wrapText="1"/>
    </xf>
    <xf numFmtId="0" fontId="7" fillId="5" borderId="33" xfId="0" applyFont="1" applyFill="1" applyBorder="1" applyAlignment="1">
      <alignment horizontal="center"/>
    </xf>
    <xf numFmtId="0" fontId="21" fillId="0" borderId="6" xfId="0" applyFont="1" applyFill="1" applyBorder="1"/>
    <xf numFmtId="0" fontId="6" fillId="0" borderId="12" xfId="0" applyFont="1" applyFill="1" applyBorder="1" applyAlignment="1">
      <alignment horizontal="center" wrapText="1"/>
    </xf>
    <xf numFmtId="0" fontId="6" fillId="0" borderId="10" xfId="0" applyFont="1" applyFill="1" applyBorder="1" applyAlignment="1">
      <alignment horizontal="center" wrapText="1"/>
    </xf>
    <xf numFmtId="0" fontId="6" fillId="0" borderId="31" xfId="0" applyFont="1" applyFill="1" applyBorder="1" applyAlignment="1">
      <alignment horizontal="center" wrapText="1"/>
    </xf>
    <xf numFmtId="0" fontId="6" fillId="0" borderId="17" xfId="0" applyFont="1" applyFill="1" applyBorder="1" applyAlignment="1">
      <alignment horizontal="center" wrapText="1"/>
    </xf>
    <xf numFmtId="0" fontId="6" fillId="0" borderId="19" xfId="0" applyFont="1" applyFill="1" applyBorder="1" applyAlignment="1">
      <alignment horizontal="center" wrapText="1"/>
    </xf>
    <xf numFmtId="0" fontId="6" fillId="0" borderId="33" xfId="0" applyFont="1" applyFill="1" applyBorder="1" applyAlignment="1">
      <alignment horizontal="center" wrapText="1"/>
    </xf>
    <xf numFmtId="0" fontId="7" fillId="3" borderId="34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/>
    </xf>
    <xf numFmtId="0" fontId="6" fillId="0" borderId="37" xfId="0" applyFont="1" applyBorder="1" applyAlignment="1">
      <alignment horizontal="left"/>
    </xf>
    <xf numFmtId="0" fontId="6" fillId="2" borderId="11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40" xfId="0" applyFont="1" applyFill="1" applyBorder="1" applyAlignment="1">
      <alignment horizontal="left"/>
    </xf>
    <xf numFmtId="0" fontId="6" fillId="0" borderId="16" xfId="0" applyFont="1" applyFill="1" applyBorder="1" applyAlignment="1">
      <alignment horizontal="center"/>
    </xf>
    <xf numFmtId="0" fontId="7" fillId="3" borderId="13" xfId="0" applyFont="1" applyFill="1" applyBorder="1"/>
    <xf numFmtId="0" fontId="6" fillId="0" borderId="38" xfId="0" applyFont="1" applyFill="1" applyBorder="1" applyAlignment="1">
      <alignment horizontal="left"/>
    </xf>
    <xf numFmtId="0" fontId="6" fillId="2" borderId="20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7" fillId="0" borderId="35" xfId="0" applyFont="1" applyBorder="1" applyAlignment="1">
      <alignment horizontal="center" textRotation="90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4" fillId="0" borderId="0" xfId="0" applyFont="1" applyAlignment="1"/>
    <xf numFmtId="0" fontId="9" fillId="0" borderId="0" xfId="0" applyFont="1" applyBorder="1"/>
    <xf numFmtId="0" fontId="6" fillId="0" borderId="7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textRotation="90" wrapText="1"/>
    </xf>
    <xf numFmtId="0" fontId="6" fillId="0" borderId="34" xfId="0" applyFont="1" applyBorder="1" applyAlignment="1">
      <alignment horizontal="center" vertical="center" textRotation="90" wrapText="1"/>
    </xf>
    <xf numFmtId="0" fontId="6" fillId="3" borderId="6" xfId="0" applyFont="1" applyFill="1" applyBorder="1" applyAlignment="1">
      <alignment horizontal="right" wrapText="1"/>
    </xf>
    <xf numFmtId="0" fontId="15" fillId="3" borderId="47" xfId="0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8" fillId="0" borderId="0" xfId="0" applyFont="1" applyAlignment="1">
      <alignment horizontal="left"/>
    </xf>
    <xf numFmtId="0" fontId="4" fillId="0" borderId="0" xfId="0" applyFont="1" applyBorder="1" applyAlignment="1"/>
    <xf numFmtId="0" fontId="3" fillId="0" borderId="23" xfId="0" applyFont="1" applyBorder="1" applyAlignment="1"/>
    <xf numFmtId="0" fontId="8" fillId="5" borderId="25" xfId="0" applyFont="1" applyFill="1" applyBorder="1" applyAlignment="1">
      <alignment horizontal="center"/>
    </xf>
    <xf numFmtId="0" fontId="8" fillId="5" borderId="39" xfId="0" applyFont="1" applyFill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39" xfId="0" applyFont="1" applyFill="1" applyBorder="1" applyAlignment="1">
      <alignment horizontal="center"/>
    </xf>
    <xf numFmtId="0" fontId="20" fillId="3" borderId="7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0" fillId="3" borderId="34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7" fillId="3" borderId="22" xfId="0" applyFont="1" applyFill="1" applyBorder="1" applyAlignment="1"/>
    <xf numFmtId="0" fontId="15" fillId="3" borderId="39" xfId="0" applyFont="1" applyFill="1" applyBorder="1" applyAlignment="1"/>
    <xf numFmtId="0" fontId="7" fillId="0" borderId="22" xfId="0" applyFont="1" applyBorder="1" applyAlignment="1"/>
    <xf numFmtId="0" fontId="15" fillId="0" borderId="25" xfId="0" applyFont="1" applyBorder="1" applyAlignment="1"/>
    <xf numFmtId="0" fontId="15" fillId="0" borderId="39" xfId="0" applyFont="1" applyBorder="1" applyAlignment="1"/>
    <xf numFmtId="0" fontId="7" fillId="0" borderId="5" xfId="0" applyFont="1" applyFill="1" applyBorder="1" applyAlignment="1">
      <alignment horizontal="left" wrapText="1"/>
    </xf>
    <xf numFmtId="0" fontId="7" fillId="0" borderId="48" xfId="0" applyFont="1" applyFill="1" applyBorder="1" applyAlignment="1">
      <alignment horizontal="left" wrapText="1"/>
    </xf>
    <xf numFmtId="0" fontId="7" fillId="0" borderId="42" xfId="0" applyFont="1" applyFill="1" applyBorder="1" applyAlignment="1">
      <alignment horizontal="left" wrapText="1"/>
    </xf>
    <xf numFmtId="0" fontId="7" fillId="6" borderId="1" xfId="0" applyFont="1" applyFill="1" applyBorder="1" applyAlignment="1">
      <alignment wrapText="1"/>
    </xf>
    <xf numFmtId="0" fontId="15" fillId="6" borderId="50" xfId="0" applyFont="1" applyFill="1" applyBorder="1" applyAlignment="1">
      <alignment wrapText="1"/>
    </xf>
    <xf numFmtId="0" fontId="0" fillId="0" borderId="6" xfId="0" applyBorder="1" applyAlignment="1">
      <alignment wrapText="1"/>
    </xf>
    <xf numFmtId="0" fontId="0" fillId="0" borderId="47" xfId="0" applyBorder="1" applyAlignment="1">
      <alignment wrapText="1"/>
    </xf>
    <xf numFmtId="0" fontId="7" fillId="3" borderId="7" xfId="0" applyFont="1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/>
    </xf>
    <xf numFmtId="0" fontId="7" fillId="4" borderId="39" xfId="0" applyFont="1" applyFill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5" borderId="22" xfId="0" applyFont="1" applyFill="1" applyBorder="1" applyAlignment="1">
      <alignment horizontal="center"/>
    </xf>
    <xf numFmtId="0" fontId="7" fillId="5" borderId="39" xfId="0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/>
    </xf>
    <xf numFmtId="0" fontId="7" fillId="0" borderId="39" xfId="0" applyFont="1" applyFill="1" applyBorder="1" applyAlignment="1">
      <alignment horizontal="center"/>
    </xf>
    <xf numFmtId="0" fontId="7" fillId="0" borderId="6" xfId="0" applyFont="1" applyBorder="1" applyAlignment="1">
      <alignment wrapText="1"/>
    </xf>
    <xf numFmtId="0" fontId="15" fillId="0" borderId="47" xfId="0" applyFont="1" applyBorder="1" applyAlignment="1">
      <alignment wrapText="1"/>
    </xf>
    <xf numFmtId="0" fontId="7" fillId="0" borderId="6" xfId="0" applyFont="1" applyFill="1" applyBorder="1" applyAlignment="1">
      <alignment horizontal="center"/>
    </xf>
    <xf numFmtId="0" fontId="15" fillId="0" borderId="47" xfId="0" applyFont="1" applyFill="1" applyBorder="1" applyAlignment="1">
      <alignment horizont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colors>
    <mruColors>
      <color rgb="FFFFCCCC"/>
      <color rgb="FFCCFFFF"/>
      <color rgb="FFCCFFCC"/>
      <color rgb="FFFFFFCC"/>
      <color rgb="FF66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523875</xdr:colOff>
      <xdr:row>28</xdr:row>
      <xdr:rowOff>152400</xdr:rowOff>
    </xdr:from>
    <xdr:to>
      <xdr:col>6</xdr:col>
      <xdr:colOff>104775</xdr:colOff>
      <xdr:row>40</xdr:row>
      <xdr:rowOff>142875</xdr:rowOff>
    </xdr:to>
    <xdr:pic>
      <xdr:nvPicPr>
        <xdr:cNvPr id="2" name="Obraz 1" descr="http://www.koperniczek.net/informacje/logo2014_30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895475" y="5505450"/>
          <a:ext cx="2324100" cy="2162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50"/>
  <sheetViews>
    <sheetView tabSelected="1" topLeftCell="A13" workbookViewId="0">
      <selection activeCell="B50" sqref="B50:H50"/>
    </sheetView>
  </sheetViews>
  <sheetFormatPr defaultRowHeight="14.25"/>
  <sheetData>
    <row r="1" spans="2:8">
      <c r="H1" t="s">
        <v>55</v>
      </c>
    </row>
    <row r="16" spans="2:8" ht="23.25">
      <c r="B16" s="137" t="s">
        <v>58</v>
      </c>
      <c r="C16" s="137"/>
      <c r="D16" s="137"/>
      <c r="E16" s="137"/>
      <c r="F16" s="137"/>
      <c r="G16" s="137"/>
      <c r="H16" s="137"/>
    </row>
    <row r="17" spans="2:8">
      <c r="B17" s="38"/>
      <c r="C17" s="38"/>
      <c r="D17" s="38"/>
      <c r="E17" s="38"/>
      <c r="F17" s="38"/>
      <c r="G17" s="38"/>
    </row>
    <row r="18" spans="2:8" ht="23.25">
      <c r="B18" s="138" t="s">
        <v>36</v>
      </c>
      <c r="C18" s="138"/>
      <c r="D18" s="138"/>
      <c r="E18" s="138"/>
      <c r="F18" s="138"/>
      <c r="G18" s="138"/>
      <c r="H18" s="138"/>
    </row>
    <row r="19" spans="2:8">
      <c r="B19" s="38"/>
      <c r="C19" s="38"/>
      <c r="D19" s="38"/>
      <c r="E19" s="38"/>
      <c r="F19" s="38"/>
      <c r="G19" s="38"/>
    </row>
    <row r="20" spans="2:8" ht="14.25" customHeight="1">
      <c r="B20" s="140" t="s">
        <v>37</v>
      </c>
      <c r="C20" s="140"/>
      <c r="D20" s="140"/>
      <c r="E20" s="140"/>
      <c r="F20" s="140"/>
      <c r="G20" s="140"/>
      <c r="H20" s="140"/>
    </row>
    <row r="21" spans="2:8">
      <c r="B21" s="38"/>
      <c r="C21" s="38"/>
      <c r="D21" s="38"/>
      <c r="E21" s="38"/>
      <c r="F21" s="38"/>
      <c r="G21" s="38"/>
    </row>
    <row r="22" spans="2:8" ht="18.75">
      <c r="B22" s="139" t="s">
        <v>63</v>
      </c>
      <c r="C22" s="139"/>
      <c r="D22" s="139"/>
      <c r="E22" s="139"/>
      <c r="F22" s="139"/>
      <c r="G22" s="139"/>
      <c r="H22" s="139"/>
    </row>
    <row r="50" spans="2:8" ht="18.75">
      <c r="B50" s="141" t="s">
        <v>112</v>
      </c>
      <c r="C50" s="141"/>
      <c r="D50" s="141"/>
      <c r="E50" s="141"/>
      <c r="F50" s="141"/>
      <c r="G50" s="141"/>
      <c r="H50" s="141"/>
    </row>
  </sheetData>
  <mergeCells count="5">
    <mergeCell ref="B16:H16"/>
    <mergeCell ref="B18:H18"/>
    <mergeCell ref="B22:H22"/>
    <mergeCell ref="B20:H20"/>
    <mergeCell ref="B50:H5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5"/>
  <sheetViews>
    <sheetView topLeftCell="A12" workbookViewId="0">
      <selection activeCell="C23" sqref="C23"/>
    </sheetView>
  </sheetViews>
  <sheetFormatPr defaultRowHeight="14.25"/>
  <cols>
    <col min="1" max="1" width="4" style="4" customWidth="1"/>
    <col min="2" max="2" width="5.5" style="4" customWidth="1"/>
    <col min="3" max="3" width="21.625" style="4" customWidth="1"/>
    <col min="4" max="4" width="4.125" style="4" customWidth="1"/>
    <col min="5" max="5" width="37.625" style="4" customWidth="1"/>
    <col min="6" max="6" width="7.625" style="4" customWidth="1"/>
  </cols>
  <sheetData>
    <row r="1" spans="1:6" ht="15.75">
      <c r="A1" s="41" t="s">
        <v>28</v>
      </c>
      <c r="B1" s="42"/>
      <c r="C1" s="42"/>
      <c r="D1" s="42"/>
      <c r="E1" s="42"/>
      <c r="F1" s="42"/>
    </row>
    <row r="2" spans="1:6" ht="15.75" thickBot="1">
      <c r="A2" s="142" t="s">
        <v>41</v>
      </c>
      <c r="B2" s="142"/>
      <c r="C2" s="142" t="s">
        <v>26</v>
      </c>
      <c r="D2" s="142"/>
      <c r="E2" s="142"/>
      <c r="F2" s="45"/>
    </row>
    <row r="3" spans="1:6" ht="48.75" thickBot="1">
      <c r="A3" s="47" t="s">
        <v>0</v>
      </c>
      <c r="B3" s="48" t="s">
        <v>25</v>
      </c>
      <c r="C3" s="69" t="s">
        <v>38</v>
      </c>
      <c r="D3" s="136" t="s">
        <v>109</v>
      </c>
      <c r="E3" s="75" t="s">
        <v>39</v>
      </c>
      <c r="F3" s="74" t="s">
        <v>40</v>
      </c>
    </row>
    <row r="4" spans="1:6" ht="15" customHeight="1">
      <c r="A4" s="97">
        <v>1</v>
      </c>
      <c r="B4" s="91" t="s">
        <v>50</v>
      </c>
      <c r="C4" s="70" t="s">
        <v>77</v>
      </c>
      <c r="D4" s="143" t="s">
        <v>110</v>
      </c>
      <c r="E4" s="76" t="s">
        <v>78</v>
      </c>
      <c r="F4" s="87" t="s">
        <v>64</v>
      </c>
    </row>
    <row r="5" spans="1:6" ht="15" customHeight="1">
      <c r="A5" s="98">
        <v>2</v>
      </c>
      <c r="B5" s="92" t="s">
        <v>59</v>
      </c>
      <c r="C5" s="71" t="s">
        <v>45</v>
      </c>
      <c r="D5" s="144"/>
      <c r="E5" s="77" t="s">
        <v>44</v>
      </c>
      <c r="F5" s="88" t="s">
        <v>65</v>
      </c>
    </row>
    <row r="6" spans="1:6" ht="15" customHeight="1">
      <c r="A6" s="99">
        <v>3</v>
      </c>
      <c r="B6" s="92" t="s">
        <v>51</v>
      </c>
      <c r="C6" s="71" t="s">
        <v>46</v>
      </c>
      <c r="D6" s="144"/>
      <c r="E6" s="77" t="s">
        <v>42</v>
      </c>
      <c r="F6" s="88" t="s">
        <v>66</v>
      </c>
    </row>
    <row r="7" spans="1:6" ht="15" customHeight="1">
      <c r="A7" s="98">
        <v>4</v>
      </c>
      <c r="B7" s="92" t="s">
        <v>60</v>
      </c>
      <c r="C7" s="68" t="s">
        <v>47</v>
      </c>
      <c r="D7" s="144"/>
      <c r="E7" s="77" t="s">
        <v>57</v>
      </c>
      <c r="F7" s="88" t="s">
        <v>67</v>
      </c>
    </row>
    <row r="8" spans="1:6" ht="15" customHeight="1">
      <c r="A8" s="98">
        <v>5</v>
      </c>
      <c r="B8" s="93" t="s">
        <v>61</v>
      </c>
      <c r="C8" s="72" t="s">
        <v>48</v>
      </c>
      <c r="D8" s="144"/>
      <c r="E8" s="77" t="s">
        <v>92</v>
      </c>
      <c r="F8" s="88" t="s">
        <v>68</v>
      </c>
    </row>
    <row r="9" spans="1:6" ht="15" customHeight="1" thickBot="1">
      <c r="A9" s="98">
        <v>6</v>
      </c>
      <c r="B9" s="94" t="s">
        <v>62</v>
      </c>
      <c r="C9" s="73" t="s">
        <v>49</v>
      </c>
      <c r="D9" s="145"/>
      <c r="E9" s="78" t="s">
        <v>80</v>
      </c>
      <c r="F9" s="89" t="s">
        <v>69</v>
      </c>
    </row>
    <row r="10" spans="1:6" ht="15" customHeight="1">
      <c r="A10" s="99">
        <v>7</v>
      </c>
      <c r="B10" s="95" t="s">
        <v>52</v>
      </c>
      <c r="C10" s="70" t="s">
        <v>77</v>
      </c>
      <c r="D10" s="143" t="s">
        <v>111</v>
      </c>
      <c r="E10" s="76" t="s">
        <v>78</v>
      </c>
      <c r="F10" s="87" t="s">
        <v>70</v>
      </c>
    </row>
    <row r="11" spans="1:6" ht="15" customHeight="1">
      <c r="A11" s="98">
        <v>8</v>
      </c>
      <c r="B11" s="79" t="s">
        <v>53</v>
      </c>
      <c r="C11" s="71" t="s">
        <v>45</v>
      </c>
      <c r="D11" s="144"/>
      <c r="E11" s="77" t="s">
        <v>44</v>
      </c>
      <c r="F11" s="88" t="s">
        <v>71</v>
      </c>
    </row>
    <row r="12" spans="1:6" ht="15" customHeight="1">
      <c r="A12" s="98">
        <v>9</v>
      </c>
      <c r="B12" s="79" t="s">
        <v>89</v>
      </c>
      <c r="C12" s="71" t="s">
        <v>46</v>
      </c>
      <c r="D12" s="144"/>
      <c r="E12" s="77" t="s">
        <v>42</v>
      </c>
      <c r="F12" s="88" t="s">
        <v>72</v>
      </c>
    </row>
    <row r="13" spans="1:6" ht="15" customHeight="1">
      <c r="A13" s="98">
        <v>10</v>
      </c>
      <c r="B13" s="79" t="s">
        <v>90</v>
      </c>
      <c r="C13" s="68" t="s">
        <v>47</v>
      </c>
      <c r="D13" s="144"/>
      <c r="E13" s="77" t="s">
        <v>57</v>
      </c>
      <c r="F13" s="88" t="s">
        <v>73</v>
      </c>
    </row>
    <row r="14" spans="1:6" ht="15" customHeight="1">
      <c r="A14" s="99">
        <v>11</v>
      </c>
      <c r="B14" s="79" t="s">
        <v>91</v>
      </c>
      <c r="C14" s="72" t="s">
        <v>48</v>
      </c>
      <c r="D14" s="144"/>
      <c r="E14" s="77" t="s">
        <v>79</v>
      </c>
      <c r="F14" s="88" t="s">
        <v>74</v>
      </c>
    </row>
    <row r="15" spans="1:6" ht="15" customHeight="1" thickBot="1">
      <c r="A15" s="100">
        <v>12</v>
      </c>
      <c r="B15" s="96" t="s">
        <v>93</v>
      </c>
      <c r="C15" s="73" t="s">
        <v>49</v>
      </c>
      <c r="D15" s="145"/>
      <c r="E15" s="78" t="s">
        <v>80</v>
      </c>
      <c r="F15" s="90" t="s">
        <v>75</v>
      </c>
    </row>
  </sheetData>
  <mergeCells count="4">
    <mergeCell ref="A2:B2"/>
    <mergeCell ref="C2:E2"/>
    <mergeCell ref="D4:D9"/>
    <mergeCell ref="D10:D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1"/>
  <sheetViews>
    <sheetView topLeftCell="A7" workbookViewId="0">
      <selection activeCell="J5" sqref="J5"/>
    </sheetView>
  </sheetViews>
  <sheetFormatPr defaultRowHeight="14.25"/>
  <cols>
    <col min="1" max="1" width="3.625" customWidth="1"/>
    <col min="2" max="2" width="31.875" customWidth="1"/>
    <col min="3" max="3" width="3.875" customWidth="1"/>
    <col min="4" max="4" width="3.75" customWidth="1"/>
    <col min="5" max="8" width="3.375" customWidth="1"/>
    <col min="9" max="9" width="3.5" customWidth="1"/>
    <col min="10" max="10" width="3.875" customWidth="1"/>
    <col min="11" max="11" width="10" customWidth="1"/>
  </cols>
  <sheetData>
    <row r="1" spans="1:11">
      <c r="A1" s="148" t="s">
        <v>26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1">
      <c r="A2" s="148" t="s">
        <v>29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1">
      <c r="A3" s="149" t="s">
        <v>94</v>
      </c>
      <c r="B3" s="149"/>
      <c r="C3" s="149"/>
      <c r="D3" s="149"/>
      <c r="E3" s="149"/>
      <c r="F3" s="149"/>
      <c r="G3" s="149"/>
      <c r="H3" s="149"/>
      <c r="I3" s="149"/>
      <c r="J3" s="149"/>
      <c r="K3" s="150"/>
    </row>
    <row r="4" spans="1:11">
      <c r="A4" s="151" t="s">
        <v>81</v>
      </c>
      <c r="B4" s="151"/>
      <c r="C4" s="84"/>
      <c r="D4" s="84"/>
      <c r="E4" s="84"/>
      <c r="F4" s="84"/>
      <c r="G4" s="84"/>
      <c r="H4" s="84"/>
      <c r="I4" s="84"/>
      <c r="J4" s="84"/>
      <c r="K4" s="85"/>
    </row>
    <row r="5" spans="1:11" ht="15" thickBot="1">
      <c r="A5" s="152" t="s">
        <v>76</v>
      </c>
      <c r="B5" s="152"/>
      <c r="C5" s="153"/>
      <c r="D5" s="153"/>
      <c r="E5" s="4" t="s">
        <v>18</v>
      </c>
      <c r="F5" s="1"/>
      <c r="G5" s="1"/>
      <c r="H5" s="1"/>
      <c r="I5" s="86" t="s">
        <v>2</v>
      </c>
      <c r="J5" s="86" t="s">
        <v>30</v>
      </c>
      <c r="K5" s="86" t="s">
        <v>19</v>
      </c>
    </row>
    <row r="6" spans="1:11" ht="15" thickBot="1">
      <c r="A6" s="64"/>
      <c r="B6" s="61" t="s">
        <v>25</v>
      </c>
      <c r="C6" s="154" t="s">
        <v>2</v>
      </c>
      <c r="D6" s="155"/>
      <c r="E6" s="156" t="s">
        <v>3</v>
      </c>
      <c r="F6" s="157"/>
      <c r="G6" s="158" t="s">
        <v>4</v>
      </c>
      <c r="H6" s="159"/>
      <c r="I6" s="158" t="s">
        <v>95</v>
      </c>
      <c r="J6" s="159"/>
      <c r="K6" s="160" t="s">
        <v>96</v>
      </c>
    </row>
    <row r="7" spans="1:11" ht="15" thickBot="1">
      <c r="A7" s="65"/>
      <c r="B7" s="62" t="s">
        <v>54</v>
      </c>
      <c r="C7" s="49" t="s">
        <v>2</v>
      </c>
      <c r="D7" s="50" t="s">
        <v>3</v>
      </c>
      <c r="E7" s="2" t="s">
        <v>2</v>
      </c>
      <c r="F7" s="3" t="s">
        <v>3</v>
      </c>
      <c r="G7" s="18" t="s">
        <v>2</v>
      </c>
      <c r="H7" s="19" t="s">
        <v>3</v>
      </c>
      <c r="I7" s="101" t="s">
        <v>2</v>
      </c>
      <c r="J7" s="102" t="s">
        <v>3</v>
      </c>
      <c r="K7" s="161"/>
    </row>
    <row r="8" spans="1:11" ht="15" thickBot="1">
      <c r="A8" s="65"/>
      <c r="B8" s="62" t="s">
        <v>5</v>
      </c>
      <c r="C8" s="60">
        <v>17</v>
      </c>
      <c r="D8" s="51">
        <v>17</v>
      </c>
      <c r="E8" s="39">
        <v>17</v>
      </c>
      <c r="F8" s="17">
        <v>17</v>
      </c>
      <c r="G8" s="20">
        <v>17</v>
      </c>
      <c r="H8" s="21">
        <v>17</v>
      </c>
      <c r="I8" s="103">
        <v>14</v>
      </c>
      <c r="J8" s="104">
        <v>14</v>
      </c>
      <c r="K8" s="161"/>
    </row>
    <row r="9" spans="1:11" ht="15" thickBot="1">
      <c r="A9" s="40" t="s">
        <v>0</v>
      </c>
      <c r="B9" s="63" t="s">
        <v>1</v>
      </c>
      <c r="C9" s="163" t="s">
        <v>97</v>
      </c>
      <c r="D9" s="163"/>
      <c r="E9" s="163"/>
      <c r="F9" s="163"/>
      <c r="G9" s="163"/>
      <c r="H9" s="163"/>
      <c r="I9" s="163"/>
      <c r="J9" s="163"/>
      <c r="K9" s="162"/>
    </row>
    <row r="10" spans="1:11">
      <c r="A10" s="6">
        <v>1</v>
      </c>
      <c r="B10" s="7" t="s">
        <v>6</v>
      </c>
      <c r="C10" s="52">
        <v>4</v>
      </c>
      <c r="D10" s="53">
        <v>4</v>
      </c>
      <c r="E10" s="8">
        <v>4</v>
      </c>
      <c r="F10" s="9">
        <v>4</v>
      </c>
      <c r="G10" s="22">
        <v>4</v>
      </c>
      <c r="H10" s="23">
        <v>4</v>
      </c>
      <c r="I10" s="105">
        <v>4</v>
      </c>
      <c r="J10" s="106">
        <v>4</v>
      </c>
      <c r="K10" s="107">
        <f>(C10+D10)/2+(E10+F10)/2+(I10+J10)/2+(G10+H10)/2</f>
        <v>16</v>
      </c>
    </row>
    <row r="11" spans="1:11">
      <c r="A11" s="10">
        <v>2</v>
      </c>
      <c r="B11" s="11" t="s">
        <v>7</v>
      </c>
      <c r="C11" s="54">
        <v>3</v>
      </c>
      <c r="D11" s="55">
        <v>3</v>
      </c>
      <c r="E11" s="12">
        <v>3</v>
      </c>
      <c r="F11" s="13">
        <v>3</v>
      </c>
      <c r="G11" s="24">
        <v>3</v>
      </c>
      <c r="H11" s="25">
        <v>3</v>
      </c>
      <c r="I11" s="108">
        <v>3</v>
      </c>
      <c r="J11" s="109">
        <v>3</v>
      </c>
      <c r="K11" s="110">
        <f t="shared" ref="K11:K25" si="0">(C11+D11)/2+(E11+F11)/2+(I11+J11)/2+(G11+H11)/2</f>
        <v>12</v>
      </c>
    </row>
    <row r="12" spans="1:11">
      <c r="A12" s="10">
        <v>3</v>
      </c>
      <c r="B12" s="11" t="s">
        <v>43</v>
      </c>
      <c r="C12" s="54">
        <v>2</v>
      </c>
      <c r="D12" s="55">
        <v>2</v>
      </c>
      <c r="E12" s="12">
        <v>2</v>
      </c>
      <c r="F12" s="13">
        <v>2</v>
      </c>
      <c r="G12" s="24">
        <v>2</v>
      </c>
      <c r="H12" s="25">
        <v>2</v>
      </c>
      <c r="I12" s="108">
        <v>2</v>
      </c>
      <c r="J12" s="109">
        <v>2</v>
      </c>
      <c r="K12" s="110">
        <f t="shared" si="0"/>
        <v>8</v>
      </c>
    </row>
    <row r="13" spans="1:11">
      <c r="A13" s="6">
        <v>4</v>
      </c>
      <c r="B13" s="11" t="s">
        <v>98</v>
      </c>
      <c r="C13" s="54">
        <v>1</v>
      </c>
      <c r="D13" s="55">
        <v>1</v>
      </c>
      <c r="E13" s="12"/>
      <c r="F13" s="13"/>
      <c r="G13" s="24"/>
      <c r="H13" s="25"/>
      <c r="I13" s="108"/>
      <c r="J13" s="109"/>
      <c r="K13" s="110">
        <f t="shared" si="0"/>
        <v>1</v>
      </c>
    </row>
    <row r="14" spans="1:11">
      <c r="A14" s="10">
        <v>5</v>
      </c>
      <c r="B14" s="11" t="s">
        <v>8</v>
      </c>
      <c r="C14" s="54">
        <v>2</v>
      </c>
      <c r="D14" s="55">
        <v>2</v>
      </c>
      <c r="E14" s="12">
        <v>2</v>
      </c>
      <c r="F14" s="13">
        <v>2</v>
      </c>
      <c r="G14" s="24">
        <v>2</v>
      </c>
      <c r="H14" s="25">
        <v>2</v>
      </c>
      <c r="I14" s="108">
        <v>2</v>
      </c>
      <c r="J14" s="109">
        <v>2</v>
      </c>
      <c r="K14" s="110">
        <f t="shared" si="0"/>
        <v>8</v>
      </c>
    </row>
    <row r="15" spans="1:11">
      <c r="A15" s="10">
        <v>6</v>
      </c>
      <c r="B15" s="11" t="s">
        <v>9</v>
      </c>
      <c r="C15" s="54">
        <v>1</v>
      </c>
      <c r="D15" s="55">
        <v>1</v>
      </c>
      <c r="E15" s="12">
        <v>1</v>
      </c>
      <c r="F15" s="13">
        <v>1</v>
      </c>
      <c r="G15" s="24"/>
      <c r="H15" s="25"/>
      <c r="I15" s="108"/>
      <c r="J15" s="109"/>
      <c r="K15" s="110">
        <f t="shared" si="0"/>
        <v>2</v>
      </c>
    </row>
    <row r="16" spans="1:11">
      <c r="A16" s="6">
        <v>7</v>
      </c>
      <c r="B16" s="11" t="s">
        <v>14</v>
      </c>
      <c r="C16" s="54"/>
      <c r="D16" s="55"/>
      <c r="E16" s="12">
        <v>1</v>
      </c>
      <c r="F16" s="13">
        <v>1</v>
      </c>
      <c r="G16" s="24">
        <v>1</v>
      </c>
      <c r="H16" s="25">
        <v>1</v>
      </c>
      <c r="I16" s="108"/>
      <c r="J16" s="109"/>
      <c r="K16" s="110">
        <f t="shared" si="0"/>
        <v>2</v>
      </c>
    </row>
    <row r="17" spans="1:11">
      <c r="A17" s="10">
        <v>8</v>
      </c>
      <c r="B17" s="11" t="s">
        <v>13</v>
      </c>
      <c r="C17" s="54">
        <v>1</v>
      </c>
      <c r="D17" s="55">
        <v>1</v>
      </c>
      <c r="E17" s="12">
        <v>2</v>
      </c>
      <c r="F17" s="13">
        <v>2</v>
      </c>
      <c r="G17" s="24">
        <v>1</v>
      </c>
      <c r="H17" s="25">
        <v>1</v>
      </c>
      <c r="I17" s="108"/>
      <c r="J17" s="109"/>
      <c r="K17" s="110">
        <f t="shared" si="0"/>
        <v>4</v>
      </c>
    </row>
    <row r="18" spans="1:11">
      <c r="A18" s="10">
        <v>9</v>
      </c>
      <c r="B18" s="11" t="s">
        <v>12</v>
      </c>
      <c r="C18" s="54">
        <v>1</v>
      </c>
      <c r="D18" s="55">
        <v>1</v>
      </c>
      <c r="E18" s="12">
        <v>2</v>
      </c>
      <c r="F18" s="13">
        <v>2</v>
      </c>
      <c r="G18" s="24">
        <v>1</v>
      </c>
      <c r="H18" s="25">
        <v>1</v>
      </c>
      <c r="I18" s="108"/>
      <c r="J18" s="109"/>
      <c r="K18" s="110">
        <f t="shared" si="0"/>
        <v>4</v>
      </c>
    </row>
    <row r="19" spans="1:11">
      <c r="A19" s="6">
        <v>10</v>
      </c>
      <c r="B19" s="11" t="s">
        <v>11</v>
      </c>
      <c r="C19" s="54">
        <v>1</v>
      </c>
      <c r="D19" s="55">
        <v>1</v>
      </c>
      <c r="E19" s="12">
        <v>2</v>
      </c>
      <c r="F19" s="13">
        <v>2</v>
      </c>
      <c r="G19" s="24">
        <v>1</v>
      </c>
      <c r="H19" s="25">
        <v>1</v>
      </c>
      <c r="I19" s="108"/>
      <c r="J19" s="109"/>
      <c r="K19" s="110">
        <f t="shared" si="0"/>
        <v>4</v>
      </c>
    </row>
    <row r="20" spans="1:11">
      <c r="A20" s="10">
        <v>11</v>
      </c>
      <c r="B20" s="11" t="s">
        <v>20</v>
      </c>
      <c r="C20" s="54">
        <v>1</v>
      </c>
      <c r="D20" s="55">
        <v>1</v>
      </c>
      <c r="E20" s="12">
        <v>1</v>
      </c>
      <c r="F20" s="13">
        <v>1</v>
      </c>
      <c r="G20" s="24">
        <v>2</v>
      </c>
      <c r="H20" s="25">
        <v>2</v>
      </c>
      <c r="I20" s="108"/>
      <c r="J20" s="109"/>
      <c r="K20" s="110">
        <f t="shared" si="0"/>
        <v>4</v>
      </c>
    </row>
    <row r="21" spans="1:11">
      <c r="A21" s="10">
        <v>12</v>
      </c>
      <c r="B21" s="11" t="s">
        <v>10</v>
      </c>
      <c r="C21" s="54">
        <v>3</v>
      </c>
      <c r="D21" s="55">
        <v>3</v>
      </c>
      <c r="E21" s="12">
        <v>4</v>
      </c>
      <c r="F21" s="13">
        <v>4</v>
      </c>
      <c r="G21" s="24">
        <v>3</v>
      </c>
      <c r="H21" s="25">
        <v>3</v>
      </c>
      <c r="I21" s="108">
        <v>4</v>
      </c>
      <c r="J21" s="109">
        <v>4</v>
      </c>
      <c r="K21" s="110">
        <f t="shared" si="0"/>
        <v>14</v>
      </c>
    </row>
    <row r="22" spans="1:11">
      <c r="A22" s="6">
        <v>13</v>
      </c>
      <c r="B22" s="11" t="s">
        <v>21</v>
      </c>
      <c r="C22" s="54">
        <v>1</v>
      </c>
      <c r="D22" s="55">
        <v>1</v>
      </c>
      <c r="E22" s="12">
        <v>1</v>
      </c>
      <c r="F22" s="13">
        <v>1</v>
      </c>
      <c r="G22" s="24">
        <v>1</v>
      </c>
      <c r="H22" s="25">
        <v>1</v>
      </c>
      <c r="I22" s="108"/>
      <c r="J22" s="109"/>
      <c r="K22" s="110">
        <f t="shared" si="0"/>
        <v>3</v>
      </c>
    </row>
    <row r="23" spans="1:11">
      <c r="A23" s="10">
        <v>14</v>
      </c>
      <c r="B23" s="11" t="s">
        <v>15</v>
      </c>
      <c r="C23" s="54">
        <v>3</v>
      </c>
      <c r="D23" s="55">
        <v>3</v>
      </c>
      <c r="E23" s="12">
        <v>3</v>
      </c>
      <c r="F23" s="13">
        <v>3</v>
      </c>
      <c r="G23" s="24">
        <v>3</v>
      </c>
      <c r="H23" s="25">
        <v>3</v>
      </c>
      <c r="I23" s="108">
        <v>3</v>
      </c>
      <c r="J23" s="109">
        <v>3</v>
      </c>
      <c r="K23" s="110">
        <f t="shared" si="0"/>
        <v>12</v>
      </c>
    </row>
    <row r="24" spans="1:11">
      <c r="A24" s="10">
        <v>15</v>
      </c>
      <c r="B24" s="11" t="s">
        <v>22</v>
      </c>
      <c r="C24" s="54">
        <v>1</v>
      </c>
      <c r="D24" s="55">
        <v>1</v>
      </c>
      <c r="E24" s="12"/>
      <c r="F24" s="13"/>
      <c r="G24" s="24"/>
      <c r="H24" s="25"/>
      <c r="I24" s="108"/>
      <c r="J24" s="109"/>
      <c r="K24" s="110">
        <f t="shared" si="0"/>
        <v>1</v>
      </c>
    </row>
    <row r="25" spans="1:11" ht="15" thickBot="1">
      <c r="A25" s="6">
        <v>16</v>
      </c>
      <c r="B25" s="14" t="s">
        <v>56</v>
      </c>
      <c r="C25" s="56">
        <v>1</v>
      </c>
      <c r="D25" s="57">
        <v>1</v>
      </c>
      <c r="E25" s="15">
        <v>1</v>
      </c>
      <c r="F25" s="16">
        <v>1</v>
      </c>
      <c r="G25" s="26">
        <v>1</v>
      </c>
      <c r="H25" s="27">
        <v>1</v>
      </c>
      <c r="I25" s="111">
        <v>1</v>
      </c>
      <c r="J25" s="112">
        <v>1</v>
      </c>
      <c r="K25" s="110">
        <f t="shared" si="0"/>
        <v>4</v>
      </c>
    </row>
    <row r="26" spans="1:11" ht="15" thickBot="1">
      <c r="A26" s="164" t="s">
        <v>16</v>
      </c>
      <c r="B26" s="165"/>
      <c r="C26" s="28">
        <f t="shared" ref="C26:J26" si="1">SUM(C10:C25)</f>
        <v>26</v>
      </c>
      <c r="D26" s="28">
        <f t="shared" si="1"/>
        <v>26</v>
      </c>
      <c r="E26" s="5">
        <f t="shared" si="1"/>
        <v>29</v>
      </c>
      <c r="F26" s="5">
        <f t="shared" si="1"/>
        <v>29</v>
      </c>
      <c r="G26" s="30">
        <f t="shared" ref="G26:H26" si="2">SUM(G10:G25)</f>
        <v>25</v>
      </c>
      <c r="H26" s="30">
        <f t="shared" si="2"/>
        <v>25</v>
      </c>
      <c r="I26" s="113">
        <f t="shared" si="1"/>
        <v>19</v>
      </c>
      <c r="J26" s="113">
        <f t="shared" si="1"/>
        <v>19</v>
      </c>
      <c r="K26" s="81">
        <f>(C26+D26)/2+(E26+F26)/2+(I26+J26)/2</f>
        <v>74</v>
      </c>
    </row>
    <row r="27" spans="1:11" ht="15" thickBot="1">
      <c r="A27" s="166" t="s">
        <v>99</v>
      </c>
      <c r="B27" s="167"/>
      <c r="C27" s="167"/>
      <c r="D27" s="167"/>
      <c r="E27" s="167"/>
      <c r="F27" s="167"/>
      <c r="G27" s="167"/>
      <c r="H27" s="167"/>
      <c r="I27" s="167"/>
      <c r="J27" s="167"/>
      <c r="K27" s="168"/>
    </row>
    <row r="28" spans="1:11">
      <c r="A28" s="33">
        <v>17</v>
      </c>
      <c r="B28" s="114" t="s">
        <v>10</v>
      </c>
      <c r="C28" s="52">
        <v>2</v>
      </c>
      <c r="D28" s="58">
        <v>2</v>
      </c>
      <c r="E28" s="8">
        <v>2</v>
      </c>
      <c r="F28" s="35">
        <v>2</v>
      </c>
      <c r="G28" s="22">
        <v>2</v>
      </c>
      <c r="H28" s="23">
        <v>2</v>
      </c>
      <c r="I28" s="105">
        <v>2</v>
      </c>
      <c r="J28" s="106">
        <v>2</v>
      </c>
      <c r="K28" s="115">
        <f>(C28+D28)/2+(E28+F28)/2+(I28+J28)/2+(H28+G28)/2</f>
        <v>8</v>
      </c>
    </row>
    <row r="29" spans="1:11">
      <c r="A29" s="34">
        <v>18</v>
      </c>
      <c r="B29" s="46" t="s">
        <v>27</v>
      </c>
      <c r="C29" s="54">
        <v>1</v>
      </c>
      <c r="D29" s="59">
        <v>1</v>
      </c>
      <c r="E29" s="36">
        <v>2</v>
      </c>
      <c r="F29" s="37">
        <v>2</v>
      </c>
      <c r="G29" s="24">
        <v>2</v>
      </c>
      <c r="H29" s="25">
        <v>2</v>
      </c>
      <c r="I29" s="108">
        <v>1</v>
      </c>
      <c r="J29" s="109">
        <v>1</v>
      </c>
      <c r="K29" s="115">
        <f t="shared" ref="K29:K30" si="3">(C29+D29)/2+(E29+F29)/2+(I29+J29)/2+(H29+G29)/2</f>
        <v>6</v>
      </c>
    </row>
    <row r="30" spans="1:11" ht="15" thickBot="1">
      <c r="A30" s="44">
        <v>19</v>
      </c>
      <c r="B30" s="116" t="s">
        <v>82</v>
      </c>
      <c r="C30" s="56">
        <v>1</v>
      </c>
      <c r="D30" s="117">
        <v>1</v>
      </c>
      <c r="E30" s="15">
        <v>1</v>
      </c>
      <c r="F30" s="16">
        <v>1</v>
      </c>
      <c r="G30" s="26">
        <v>3</v>
      </c>
      <c r="H30" s="27">
        <v>3</v>
      </c>
      <c r="I30" s="111">
        <v>3</v>
      </c>
      <c r="J30" s="112">
        <v>3</v>
      </c>
      <c r="K30" s="115">
        <f t="shared" si="3"/>
        <v>8</v>
      </c>
    </row>
    <row r="31" spans="1:11" ht="15" thickBot="1">
      <c r="A31" s="146" t="s">
        <v>23</v>
      </c>
      <c r="B31" s="147"/>
      <c r="C31" s="31">
        <f t="shared" ref="C31:K31" si="4">SUM(C28:C30)</f>
        <v>4</v>
      </c>
      <c r="D31" s="31">
        <f t="shared" si="4"/>
        <v>4</v>
      </c>
      <c r="E31" s="43">
        <f t="shared" si="4"/>
        <v>5</v>
      </c>
      <c r="F31" s="43">
        <f t="shared" si="4"/>
        <v>5</v>
      </c>
      <c r="G31" s="32">
        <f t="shared" si="4"/>
        <v>7</v>
      </c>
      <c r="H31" s="32">
        <f t="shared" si="4"/>
        <v>7</v>
      </c>
      <c r="I31" s="118">
        <f t="shared" si="4"/>
        <v>6</v>
      </c>
      <c r="J31" s="118">
        <f t="shared" si="4"/>
        <v>6</v>
      </c>
      <c r="K31" s="82">
        <f t="shared" si="4"/>
        <v>22</v>
      </c>
    </row>
    <row r="32" spans="1:11" ht="15" thickBot="1">
      <c r="A32" s="169" t="s">
        <v>100</v>
      </c>
      <c r="B32" s="170"/>
      <c r="C32" s="170"/>
      <c r="D32" s="170"/>
      <c r="E32" s="170"/>
      <c r="F32" s="170"/>
      <c r="G32" s="170"/>
      <c r="H32" s="170"/>
      <c r="I32" s="170"/>
      <c r="J32" s="170"/>
      <c r="K32" s="171"/>
    </row>
    <row r="33" spans="1:11">
      <c r="A33" s="119">
        <v>1</v>
      </c>
      <c r="B33" s="119" t="s">
        <v>6</v>
      </c>
      <c r="C33" s="120"/>
      <c r="D33" s="121"/>
      <c r="E33" s="120"/>
      <c r="F33" s="121"/>
      <c r="G33" s="120"/>
      <c r="H33" s="121"/>
      <c r="I33" s="120">
        <v>1</v>
      </c>
      <c r="J33" s="121">
        <v>1</v>
      </c>
      <c r="K33" s="107">
        <f>(C33+D33)/2+(E33+F33)/2+(I33+J33)/2+(H33+G33)/2</f>
        <v>1</v>
      </c>
    </row>
    <row r="34" spans="1:11" ht="15" thickBot="1">
      <c r="A34" s="122">
        <v>2</v>
      </c>
      <c r="B34" s="122" t="s">
        <v>10</v>
      </c>
      <c r="C34" s="123"/>
      <c r="D34" s="124"/>
      <c r="E34" s="123"/>
      <c r="F34" s="124"/>
      <c r="G34" s="123"/>
      <c r="H34" s="124"/>
      <c r="I34" s="123">
        <v>1</v>
      </c>
      <c r="J34" s="124">
        <v>1</v>
      </c>
      <c r="K34" s="125">
        <f t="shared" ref="K34" si="5">(C34+D34)/2+(E34+F34)/2+(I34+J34)/2+(H34+G34)/2</f>
        <v>1</v>
      </c>
    </row>
    <row r="35" spans="1:11" ht="15" thickBot="1">
      <c r="A35" s="146" t="s">
        <v>23</v>
      </c>
      <c r="B35" s="147"/>
      <c r="C35" s="31">
        <f t="shared" ref="C35:H35" si="6">SUM(C32:C34)</f>
        <v>0</v>
      </c>
      <c r="D35" s="31">
        <f t="shared" si="6"/>
        <v>0</v>
      </c>
      <c r="E35" s="43">
        <f t="shared" si="6"/>
        <v>0</v>
      </c>
      <c r="F35" s="43">
        <f t="shared" si="6"/>
        <v>0</v>
      </c>
      <c r="G35" s="32">
        <f t="shared" si="6"/>
        <v>0</v>
      </c>
      <c r="H35" s="32">
        <f t="shared" si="6"/>
        <v>0</v>
      </c>
      <c r="I35" s="118">
        <f>SUM(I33:I34)</f>
        <v>2</v>
      </c>
      <c r="J35" s="118">
        <f>SUM(J33:J34)</f>
        <v>2</v>
      </c>
      <c r="K35" s="82">
        <f>SUM(K32:K34)</f>
        <v>2</v>
      </c>
    </row>
    <row r="36" spans="1:11" ht="15" thickBot="1">
      <c r="A36" s="172" t="s">
        <v>101</v>
      </c>
      <c r="B36" s="173"/>
      <c r="C36" s="29">
        <f>C26+C31+C35</f>
        <v>30</v>
      </c>
      <c r="D36" s="29">
        <f t="shared" ref="D36:J36" si="7">D26+D31+D35</f>
        <v>30</v>
      </c>
      <c r="E36" s="29">
        <f t="shared" si="7"/>
        <v>34</v>
      </c>
      <c r="F36" s="29">
        <f t="shared" si="7"/>
        <v>34</v>
      </c>
      <c r="G36" s="29">
        <f t="shared" si="7"/>
        <v>32</v>
      </c>
      <c r="H36" s="29">
        <f t="shared" si="7"/>
        <v>32</v>
      </c>
      <c r="I36" s="29">
        <f t="shared" si="7"/>
        <v>27</v>
      </c>
      <c r="J36" s="29">
        <f t="shared" si="7"/>
        <v>27</v>
      </c>
      <c r="K36" s="176">
        <f>(C36+D36)/2+(E36+F36)/2+(I36+J36)/2+(H36+G36)/2</f>
        <v>123</v>
      </c>
    </row>
    <row r="37" spans="1:11" ht="15" thickBot="1">
      <c r="A37" s="174"/>
      <c r="B37" s="175"/>
      <c r="C37" s="178">
        <f>(C36+D36)/2</f>
        <v>30</v>
      </c>
      <c r="D37" s="179"/>
      <c r="E37" s="180">
        <f>(E36+F36)/2</f>
        <v>34</v>
      </c>
      <c r="F37" s="181"/>
      <c r="G37" s="182">
        <f>(G36+H36)/2</f>
        <v>32</v>
      </c>
      <c r="H37" s="183"/>
      <c r="I37" s="184">
        <f>(I36+J36)/2</f>
        <v>27</v>
      </c>
      <c r="J37" s="185"/>
      <c r="K37" s="177"/>
    </row>
    <row r="38" spans="1:11">
      <c r="A38" s="126">
        <v>1</v>
      </c>
      <c r="B38" s="127" t="s">
        <v>24</v>
      </c>
      <c r="C38" s="52">
        <v>1</v>
      </c>
      <c r="D38" s="53"/>
      <c r="E38" s="8">
        <v>1</v>
      </c>
      <c r="F38" s="9"/>
      <c r="G38" s="22">
        <v>1</v>
      </c>
      <c r="H38" s="128"/>
      <c r="I38" s="105">
        <v>1</v>
      </c>
      <c r="J38" s="129"/>
      <c r="K38" s="83">
        <f>(C38+D38)/2+(E38+F38)/2+(I38+J38)/2+(G38+H38)/2</f>
        <v>2</v>
      </c>
    </row>
    <row r="39" spans="1:11">
      <c r="A39" s="67">
        <v>2</v>
      </c>
      <c r="B39" s="130" t="s">
        <v>17</v>
      </c>
      <c r="C39" s="54">
        <v>2</v>
      </c>
      <c r="D39" s="55">
        <v>2</v>
      </c>
      <c r="E39" s="12">
        <v>2</v>
      </c>
      <c r="F39" s="13">
        <v>2</v>
      </c>
      <c r="G39" s="24">
        <v>2</v>
      </c>
      <c r="H39" s="66">
        <v>2</v>
      </c>
      <c r="I39" s="108">
        <v>2</v>
      </c>
      <c r="J39" s="131">
        <v>2</v>
      </c>
      <c r="K39" s="132">
        <f>(C39+D39)/2+(E39+F39)/2+(I39+J39)/2</f>
        <v>6</v>
      </c>
    </row>
    <row r="40" spans="1:11" ht="15" thickBot="1">
      <c r="A40" s="80">
        <v>3</v>
      </c>
      <c r="B40" s="133" t="s">
        <v>102</v>
      </c>
      <c r="C40" s="56"/>
      <c r="D40" s="57"/>
      <c r="E40" s="15"/>
      <c r="F40" s="16"/>
      <c r="G40" s="26"/>
      <c r="H40" s="134"/>
      <c r="I40" s="111"/>
      <c r="J40" s="135">
        <v>1</v>
      </c>
      <c r="K40" s="132">
        <f>(C40+D40)/2+(E40+F40)/2+(I40+J40)/2</f>
        <v>0.5</v>
      </c>
    </row>
    <row r="41" spans="1:11" ht="15" thickBot="1">
      <c r="A41" s="186" t="s">
        <v>87</v>
      </c>
      <c r="B41" s="187"/>
      <c r="C41" s="188">
        <f t="shared" ref="C41" si="8">(C36+D36+C38+D38+C39+D39+C40+D40)/2</f>
        <v>32.5</v>
      </c>
      <c r="D41" s="189"/>
      <c r="E41" s="188">
        <f t="shared" ref="E41" si="9">(E36+F36+E38+F38+E39+F39+E40+F40)/2</f>
        <v>36.5</v>
      </c>
      <c r="F41" s="189"/>
      <c r="G41" s="188">
        <f t="shared" ref="G41" si="10">(G36+H36+G38+H38+G39+H39+G40+H40)/2</f>
        <v>34.5</v>
      </c>
      <c r="H41" s="189"/>
      <c r="I41" s="188">
        <f>(I36+J36+I38+J38+I39+J39+I40+J40)/2</f>
        <v>30</v>
      </c>
      <c r="J41" s="189"/>
      <c r="K41" s="125">
        <f>C41+E41+I41+G41</f>
        <v>133.5</v>
      </c>
    </row>
  </sheetData>
  <mergeCells count="27">
    <mergeCell ref="A41:B41"/>
    <mergeCell ref="C41:D41"/>
    <mergeCell ref="E41:F41"/>
    <mergeCell ref="G41:H41"/>
    <mergeCell ref="I41:J41"/>
    <mergeCell ref="A36:B37"/>
    <mergeCell ref="K36:K37"/>
    <mergeCell ref="C37:D37"/>
    <mergeCell ref="E37:F37"/>
    <mergeCell ref="G37:H37"/>
    <mergeCell ref="I37:J37"/>
    <mergeCell ref="A35:B35"/>
    <mergeCell ref="A1:K1"/>
    <mergeCell ref="A2:K2"/>
    <mergeCell ref="A3:K3"/>
    <mergeCell ref="A4:B4"/>
    <mergeCell ref="A5:D5"/>
    <mergeCell ref="C6:D6"/>
    <mergeCell ref="E6:F6"/>
    <mergeCell ref="G6:H6"/>
    <mergeCell ref="I6:J6"/>
    <mergeCell ref="K6:K9"/>
    <mergeCell ref="C9:J9"/>
    <mergeCell ref="A26:B26"/>
    <mergeCell ref="A27:K27"/>
    <mergeCell ref="A31:B31"/>
    <mergeCell ref="A32:K3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41"/>
  <sheetViews>
    <sheetView workbookViewId="0">
      <selection activeCell="J5" sqref="J5"/>
    </sheetView>
  </sheetViews>
  <sheetFormatPr defaultRowHeight="14.25"/>
  <cols>
    <col min="1" max="1" width="3.625" customWidth="1"/>
    <col min="2" max="2" width="31.875" customWidth="1"/>
    <col min="3" max="3" width="3.875" customWidth="1"/>
    <col min="4" max="4" width="3.75" customWidth="1"/>
    <col min="5" max="8" width="3.375" customWidth="1"/>
    <col min="9" max="9" width="3.5" customWidth="1"/>
    <col min="10" max="10" width="3.875" customWidth="1"/>
    <col min="11" max="11" width="10" customWidth="1"/>
  </cols>
  <sheetData>
    <row r="1" spans="1:11">
      <c r="A1" s="148" t="s">
        <v>26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1">
      <c r="A2" s="148" t="s">
        <v>29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1">
      <c r="A3" s="149" t="s">
        <v>103</v>
      </c>
      <c r="B3" s="149"/>
      <c r="C3" s="149"/>
      <c r="D3" s="149"/>
      <c r="E3" s="149"/>
      <c r="F3" s="149"/>
      <c r="G3" s="149"/>
      <c r="H3" s="149"/>
      <c r="I3" s="149"/>
      <c r="J3" s="149"/>
      <c r="K3" s="150"/>
    </row>
    <row r="4" spans="1:11">
      <c r="A4" s="151" t="s">
        <v>83</v>
      </c>
      <c r="B4" s="151"/>
      <c r="C4" s="84"/>
      <c r="D4" s="84"/>
      <c r="E4" s="84"/>
      <c r="F4" s="84"/>
      <c r="G4" s="84"/>
      <c r="H4" s="84"/>
      <c r="I4" s="84"/>
      <c r="J4" s="84"/>
      <c r="K4" s="85"/>
    </row>
    <row r="5" spans="1:11" ht="15" thickBot="1">
      <c r="A5" s="152" t="s">
        <v>76</v>
      </c>
      <c r="B5" s="152"/>
      <c r="C5" s="153"/>
      <c r="D5" s="153"/>
      <c r="E5" s="4" t="s">
        <v>18</v>
      </c>
      <c r="F5" s="1"/>
      <c r="G5" s="1"/>
      <c r="H5" s="1"/>
      <c r="I5" s="86" t="s">
        <v>2</v>
      </c>
      <c r="J5" s="86" t="s">
        <v>31</v>
      </c>
      <c r="K5" s="86" t="s">
        <v>19</v>
      </c>
    </row>
    <row r="6" spans="1:11" ht="15" thickBot="1">
      <c r="A6" s="64"/>
      <c r="B6" s="61" t="s">
        <v>25</v>
      </c>
      <c r="C6" s="154" t="s">
        <v>2</v>
      </c>
      <c r="D6" s="155"/>
      <c r="E6" s="156" t="s">
        <v>3</v>
      </c>
      <c r="F6" s="157"/>
      <c r="G6" s="158" t="s">
        <v>4</v>
      </c>
      <c r="H6" s="159"/>
      <c r="I6" s="158" t="s">
        <v>95</v>
      </c>
      <c r="J6" s="159"/>
      <c r="K6" s="160" t="s">
        <v>96</v>
      </c>
    </row>
    <row r="7" spans="1:11" ht="15" thickBot="1">
      <c r="A7" s="65"/>
      <c r="B7" s="62" t="s">
        <v>54</v>
      </c>
      <c r="C7" s="49" t="s">
        <v>2</v>
      </c>
      <c r="D7" s="50" t="s">
        <v>3</v>
      </c>
      <c r="E7" s="2" t="s">
        <v>2</v>
      </c>
      <c r="F7" s="3" t="s">
        <v>3</v>
      </c>
      <c r="G7" s="18" t="s">
        <v>2</v>
      </c>
      <c r="H7" s="19" t="s">
        <v>3</v>
      </c>
      <c r="I7" s="101" t="s">
        <v>2</v>
      </c>
      <c r="J7" s="102" t="s">
        <v>3</v>
      </c>
      <c r="K7" s="161"/>
    </row>
    <row r="8" spans="1:11" ht="15" thickBot="1">
      <c r="A8" s="65"/>
      <c r="B8" s="62" t="s">
        <v>5</v>
      </c>
      <c r="C8" s="60">
        <v>17</v>
      </c>
      <c r="D8" s="51">
        <v>17</v>
      </c>
      <c r="E8" s="39">
        <v>17</v>
      </c>
      <c r="F8" s="17">
        <v>17</v>
      </c>
      <c r="G8" s="20">
        <v>17</v>
      </c>
      <c r="H8" s="21">
        <v>17</v>
      </c>
      <c r="I8" s="103">
        <v>14</v>
      </c>
      <c r="J8" s="104">
        <v>14</v>
      </c>
      <c r="K8" s="161"/>
    </row>
    <row r="9" spans="1:11" ht="15" thickBot="1">
      <c r="A9" s="40" t="s">
        <v>0</v>
      </c>
      <c r="B9" s="63" t="s">
        <v>1</v>
      </c>
      <c r="C9" s="163" t="s">
        <v>97</v>
      </c>
      <c r="D9" s="163"/>
      <c r="E9" s="163"/>
      <c r="F9" s="163"/>
      <c r="G9" s="163"/>
      <c r="H9" s="163"/>
      <c r="I9" s="163"/>
      <c r="J9" s="163"/>
      <c r="K9" s="162"/>
    </row>
    <row r="10" spans="1:11">
      <c r="A10" s="6">
        <v>1</v>
      </c>
      <c r="B10" s="7" t="s">
        <v>6</v>
      </c>
      <c r="C10" s="52">
        <v>4</v>
      </c>
      <c r="D10" s="53">
        <v>4</v>
      </c>
      <c r="E10" s="8">
        <v>4</v>
      </c>
      <c r="F10" s="9">
        <v>4</v>
      </c>
      <c r="G10" s="22">
        <v>4</v>
      </c>
      <c r="H10" s="23">
        <v>4</v>
      </c>
      <c r="I10" s="105">
        <v>4</v>
      </c>
      <c r="J10" s="106">
        <v>4</v>
      </c>
      <c r="K10" s="107">
        <f>(C10+D10)/2+(E10+F10)/2+(I10+J10)/2+(G10+H10)/2</f>
        <v>16</v>
      </c>
    </row>
    <row r="11" spans="1:11">
      <c r="A11" s="10">
        <v>2</v>
      </c>
      <c r="B11" s="11" t="s">
        <v>7</v>
      </c>
      <c r="C11" s="54">
        <v>3</v>
      </c>
      <c r="D11" s="55">
        <v>3</v>
      </c>
      <c r="E11" s="12">
        <v>3</v>
      </c>
      <c r="F11" s="13">
        <v>3</v>
      </c>
      <c r="G11" s="24">
        <v>3</v>
      </c>
      <c r="H11" s="25">
        <v>3</v>
      </c>
      <c r="I11" s="108">
        <v>3</v>
      </c>
      <c r="J11" s="109">
        <v>3</v>
      </c>
      <c r="K11" s="110">
        <f t="shared" ref="K11:K25" si="0">(C11+D11)/2+(E11+F11)/2+(I11+J11)/2+(G11+H11)/2</f>
        <v>12</v>
      </c>
    </row>
    <row r="12" spans="1:11">
      <c r="A12" s="10">
        <v>3</v>
      </c>
      <c r="B12" s="11" t="s">
        <v>43</v>
      </c>
      <c r="C12" s="54">
        <v>2</v>
      </c>
      <c r="D12" s="55">
        <v>2</v>
      </c>
      <c r="E12" s="12">
        <v>2</v>
      </c>
      <c r="F12" s="13">
        <v>2</v>
      </c>
      <c r="G12" s="24">
        <v>2</v>
      </c>
      <c r="H12" s="25">
        <v>2</v>
      </c>
      <c r="I12" s="108">
        <v>2</v>
      </c>
      <c r="J12" s="109">
        <v>2</v>
      </c>
      <c r="K12" s="110">
        <f t="shared" si="0"/>
        <v>8</v>
      </c>
    </row>
    <row r="13" spans="1:11">
      <c r="A13" s="6">
        <v>4</v>
      </c>
      <c r="B13" s="11" t="s">
        <v>98</v>
      </c>
      <c r="C13" s="54">
        <v>1</v>
      </c>
      <c r="D13" s="55">
        <v>1</v>
      </c>
      <c r="E13" s="12"/>
      <c r="F13" s="13"/>
      <c r="G13" s="24"/>
      <c r="H13" s="25"/>
      <c r="I13" s="108"/>
      <c r="J13" s="109"/>
      <c r="K13" s="110">
        <f t="shared" si="0"/>
        <v>1</v>
      </c>
    </row>
    <row r="14" spans="1:11">
      <c r="A14" s="10">
        <v>5</v>
      </c>
      <c r="B14" s="11" t="s">
        <v>8</v>
      </c>
      <c r="C14" s="54">
        <v>2</v>
      </c>
      <c r="D14" s="55">
        <v>2</v>
      </c>
      <c r="E14" s="12">
        <v>2</v>
      </c>
      <c r="F14" s="13">
        <v>2</v>
      </c>
      <c r="G14" s="24">
        <v>2</v>
      </c>
      <c r="H14" s="25">
        <v>2</v>
      </c>
      <c r="I14" s="108">
        <v>2</v>
      </c>
      <c r="J14" s="109">
        <v>2</v>
      </c>
      <c r="K14" s="110">
        <f t="shared" si="0"/>
        <v>8</v>
      </c>
    </row>
    <row r="15" spans="1:11">
      <c r="A15" s="10">
        <v>6</v>
      </c>
      <c r="B15" s="11" t="s">
        <v>9</v>
      </c>
      <c r="C15" s="54">
        <v>1</v>
      </c>
      <c r="D15" s="55">
        <v>1</v>
      </c>
      <c r="E15" s="12">
        <v>1</v>
      </c>
      <c r="F15" s="13">
        <v>1</v>
      </c>
      <c r="G15" s="24"/>
      <c r="H15" s="25"/>
      <c r="I15" s="108"/>
      <c r="J15" s="109"/>
      <c r="K15" s="110">
        <f t="shared" si="0"/>
        <v>2</v>
      </c>
    </row>
    <row r="16" spans="1:11">
      <c r="A16" s="6">
        <v>7</v>
      </c>
      <c r="B16" s="11" t="s">
        <v>14</v>
      </c>
      <c r="C16" s="54"/>
      <c r="D16" s="55"/>
      <c r="E16" s="12">
        <v>1</v>
      </c>
      <c r="F16" s="13">
        <v>1</v>
      </c>
      <c r="G16" s="24">
        <v>1</v>
      </c>
      <c r="H16" s="25">
        <v>1</v>
      </c>
      <c r="I16" s="108"/>
      <c r="J16" s="109"/>
      <c r="K16" s="110">
        <f t="shared" si="0"/>
        <v>2</v>
      </c>
    </row>
    <row r="17" spans="1:11">
      <c r="A17" s="10">
        <v>8</v>
      </c>
      <c r="B17" s="11" t="s">
        <v>13</v>
      </c>
      <c r="C17" s="54">
        <v>1</v>
      </c>
      <c r="D17" s="55">
        <v>1</v>
      </c>
      <c r="E17" s="12">
        <v>2</v>
      </c>
      <c r="F17" s="13">
        <v>2</v>
      </c>
      <c r="G17" s="24">
        <v>1</v>
      </c>
      <c r="H17" s="25">
        <v>1</v>
      </c>
      <c r="I17" s="108"/>
      <c r="J17" s="109"/>
      <c r="K17" s="110">
        <f t="shared" si="0"/>
        <v>4</v>
      </c>
    </row>
    <row r="18" spans="1:11">
      <c r="A18" s="10">
        <v>9</v>
      </c>
      <c r="B18" s="11" t="s">
        <v>12</v>
      </c>
      <c r="C18" s="54">
        <v>1</v>
      </c>
      <c r="D18" s="55">
        <v>1</v>
      </c>
      <c r="E18" s="12">
        <v>2</v>
      </c>
      <c r="F18" s="13">
        <v>2</v>
      </c>
      <c r="G18" s="24">
        <v>1</v>
      </c>
      <c r="H18" s="25">
        <v>1</v>
      </c>
      <c r="I18" s="108"/>
      <c r="J18" s="109"/>
      <c r="K18" s="110">
        <f t="shared" si="0"/>
        <v>4</v>
      </c>
    </row>
    <row r="19" spans="1:11">
      <c r="A19" s="6">
        <v>10</v>
      </c>
      <c r="B19" s="11" t="s">
        <v>11</v>
      </c>
      <c r="C19" s="54">
        <v>1</v>
      </c>
      <c r="D19" s="55">
        <v>1</v>
      </c>
      <c r="E19" s="12">
        <v>2</v>
      </c>
      <c r="F19" s="13">
        <v>2</v>
      </c>
      <c r="G19" s="24">
        <v>1</v>
      </c>
      <c r="H19" s="25">
        <v>1</v>
      </c>
      <c r="I19" s="108"/>
      <c r="J19" s="109"/>
      <c r="K19" s="110">
        <f t="shared" si="0"/>
        <v>4</v>
      </c>
    </row>
    <row r="20" spans="1:11">
      <c r="A20" s="10">
        <v>11</v>
      </c>
      <c r="B20" s="11" t="s">
        <v>20</v>
      </c>
      <c r="C20" s="54">
        <v>1</v>
      </c>
      <c r="D20" s="55">
        <v>1</v>
      </c>
      <c r="E20" s="12">
        <v>1</v>
      </c>
      <c r="F20" s="13">
        <v>1</v>
      </c>
      <c r="G20" s="24">
        <v>2</v>
      </c>
      <c r="H20" s="25">
        <v>2</v>
      </c>
      <c r="I20" s="108"/>
      <c r="J20" s="109"/>
      <c r="K20" s="110">
        <f t="shared" si="0"/>
        <v>4</v>
      </c>
    </row>
    <row r="21" spans="1:11">
      <c r="A21" s="10">
        <v>12</v>
      </c>
      <c r="B21" s="11" t="s">
        <v>10</v>
      </c>
      <c r="C21" s="54">
        <v>3</v>
      </c>
      <c r="D21" s="55">
        <v>3</v>
      </c>
      <c r="E21" s="12">
        <v>4</v>
      </c>
      <c r="F21" s="13">
        <v>4</v>
      </c>
      <c r="G21" s="24">
        <v>3</v>
      </c>
      <c r="H21" s="25">
        <v>3</v>
      </c>
      <c r="I21" s="108">
        <v>4</v>
      </c>
      <c r="J21" s="109">
        <v>4</v>
      </c>
      <c r="K21" s="110">
        <f t="shared" si="0"/>
        <v>14</v>
      </c>
    </row>
    <row r="22" spans="1:11">
      <c r="A22" s="6">
        <v>13</v>
      </c>
      <c r="B22" s="11" t="s">
        <v>21</v>
      </c>
      <c r="C22" s="54">
        <v>1</v>
      </c>
      <c r="D22" s="55">
        <v>1</v>
      </c>
      <c r="E22" s="12">
        <v>1</v>
      </c>
      <c r="F22" s="13">
        <v>1</v>
      </c>
      <c r="G22" s="24">
        <v>1</v>
      </c>
      <c r="H22" s="25">
        <v>1</v>
      </c>
      <c r="I22" s="108"/>
      <c r="J22" s="109"/>
      <c r="K22" s="110">
        <f t="shared" si="0"/>
        <v>3</v>
      </c>
    </row>
    <row r="23" spans="1:11">
      <c r="A23" s="10">
        <v>14</v>
      </c>
      <c r="B23" s="11" t="s">
        <v>15</v>
      </c>
      <c r="C23" s="54">
        <v>3</v>
      </c>
      <c r="D23" s="55">
        <v>3</v>
      </c>
      <c r="E23" s="12">
        <v>3</v>
      </c>
      <c r="F23" s="13">
        <v>3</v>
      </c>
      <c r="G23" s="24">
        <v>3</v>
      </c>
      <c r="H23" s="25">
        <v>3</v>
      </c>
      <c r="I23" s="108">
        <v>3</v>
      </c>
      <c r="J23" s="109">
        <v>3</v>
      </c>
      <c r="K23" s="110">
        <f t="shared" si="0"/>
        <v>12</v>
      </c>
    </row>
    <row r="24" spans="1:11">
      <c r="A24" s="10">
        <v>15</v>
      </c>
      <c r="B24" s="11" t="s">
        <v>22</v>
      </c>
      <c r="C24" s="54">
        <v>1</v>
      </c>
      <c r="D24" s="55">
        <v>1</v>
      </c>
      <c r="E24" s="12"/>
      <c r="F24" s="13"/>
      <c r="G24" s="24"/>
      <c r="H24" s="25"/>
      <c r="I24" s="108"/>
      <c r="J24" s="109"/>
      <c r="K24" s="110">
        <f t="shared" si="0"/>
        <v>1</v>
      </c>
    </row>
    <row r="25" spans="1:11" ht="15" thickBot="1">
      <c r="A25" s="6">
        <v>16</v>
      </c>
      <c r="B25" s="14" t="s">
        <v>56</v>
      </c>
      <c r="C25" s="56">
        <v>1</v>
      </c>
      <c r="D25" s="57">
        <v>1</v>
      </c>
      <c r="E25" s="15">
        <v>1</v>
      </c>
      <c r="F25" s="16">
        <v>1</v>
      </c>
      <c r="G25" s="26">
        <v>1</v>
      </c>
      <c r="H25" s="27">
        <v>1</v>
      </c>
      <c r="I25" s="111">
        <v>1</v>
      </c>
      <c r="J25" s="112">
        <v>1</v>
      </c>
      <c r="K25" s="110">
        <f t="shared" si="0"/>
        <v>4</v>
      </c>
    </row>
    <row r="26" spans="1:11" ht="15" thickBot="1">
      <c r="A26" s="164" t="s">
        <v>16</v>
      </c>
      <c r="B26" s="165"/>
      <c r="C26" s="28">
        <f t="shared" ref="C26:J26" si="1">SUM(C10:C25)</f>
        <v>26</v>
      </c>
      <c r="D26" s="28">
        <f t="shared" si="1"/>
        <v>26</v>
      </c>
      <c r="E26" s="5">
        <f t="shared" si="1"/>
        <v>29</v>
      </c>
      <c r="F26" s="5">
        <f t="shared" si="1"/>
        <v>29</v>
      </c>
      <c r="G26" s="30">
        <f t="shared" si="1"/>
        <v>25</v>
      </c>
      <c r="H26" s="30">
        <f t="shared" si="1"/>
        <v>25</v>
      </c>
      <c r="I26" s="113">
        <f t="shared" si="1"/>
        <v>19</v>
      </c>
      <c r="J26" s="113">
        <f t="shared" si="1"/>
        <v>19</v>
      </c>
      <c r="K26" s="81">
        <f>(C26+D26)/2+(E26+F26)/2+(I26+J26)/2</f>
        <v>74</v>
      </c>
    </row>
    <row r="27" spans="1:11" ht="15" thickBot="1">
      <c r="A27" s="166" t="s">
        <v>104</v>
      </c>
      <c r="B27" s="167"/>
      <c r="C27" s="167"/>
      <c r="D27" s="167"/>
      <c r="E27" s="167"/>
      <c r="F27" s="167"/>
      <c r="G27" s="167"/>
      <c r="H27" s="167"/>
      <c r="I27" s="167"/>
      <c r="J27" s="167"/>
      <c r="K27" s="168"/>
    </row>
    <row r="28" spans="1:11">
      <c r="A28" s="33">
        <v>17</v>
      </c>
      <c r="B28" s="114" t="s">
        <v>10</v>
      </c>
      <c r="C28" s="52">
        <v>2</v>
      </c>
      <c r="D28" s="58">
        <v>2</v>
      </c>
      <c r="E28" s="8">
        <v>2</v>
      </c>
      <c r="F28" s="35">
        <v>2</v>
      </c>
      <c r="G28" s="22">
        <v>2</v>
      </c>
      <c r="H28" s="23">
        <v>2</v>
      </c>
      <c r="I28" s="105">
        <v>2</v>
      </c>
      <c r="J28" s="106">
        <v>2</v>
      </c>
      <c r="K28" s="115">
        <f>(C28+D28)/2+(E28+F28)/2+(I28+J28)/2+(H28+G28)/2</f>
        <v>8</v>
      </c>
    </row>
    <row r="29" spans="1:11">
      <c r="A29" s="34">
        <v>18</v>
      </c>
      <c r="B29" s="46" t="s">
        <v>27</v>
      </c>
      <c r="C29" s="54">
        <v>1</v>
      </c>
      <c r="D29" s="59">
        <v>1</v>
      </c>
      <c r="E29" s="36">
        <v>1</v>
      </c>
      <c r="F29" s="37">
        <v>1</v>
      </c>
      <c r="G29" s="24">
        <v>2</v>
      </c>
      <c r="H29" s="25">
        <v>2</v>
      </c>
      <c r="I29" s="108">
        <v>2</v>
      </c>
      <c r="J29" s="109">
        <v>2</v>
      </c>
      <c r="K29" s="115">
        <f t="shared" ref="K29:K30" si="2">(C29+D29)/2+(E29+F29)/2+(I29+J29)/2+(H29+G29)/2</f>
        <v>6</v>
      </c>
    </row>
    <row r="30" spans="1:11" ht="15" thickBot="1">
      <c r="A30" s="44">
        <v>19</v>
      </c>
      <c r="B30" s="116" t="s">
        <v>13</v>
      </c>
      <c r="C30" s="56">
        <v>1</v>
      </c>
      <c r="D30" s="117">
        <v>1</v>
      </c>
      <c r="E30" s="15">
        <v>2</v>
      </c>
      <c r="F30" s="16">
        <v>2</v>
      </c>
      <c r="G30" s="26">
        <v>3</v>
      </c>
      <c r="H30" s="27">
        <v>3</v>
      </c>
      <c r="I30" s="111">
        <v>2</v>
      </c>
      <c r="J30" s="112">
        <v>2</v>
      </c>
      <c r="K30" s="115">
        <f t="shared" si="2"/>
        <v>8</v>
      </c>
    </row>
    <row r="31" spans="1:11" ht="15" thickBot="1">
      <c r="A31" s="146" t="s">
        <v>23</v>
      </c>
      <c r="B31" s="147"/>
      <c r="C31" s="31">
        <f t="shared" ref="C31:K31" si="3">SUM(C28:C30)</f>
        <v>4</v>
      </c>
      <c r="D31" s="31">
        <f t="shared" si="3"/>
        <v>4</v>
      </c>
      <c r="E31" s="43">
        <f t="shared" si="3"/>
        <v>5</v>
      </c>
      <c r="F31" s="43">
        <f t="shared" si="3"/>
        <v>5</v>
      </c>
      <c r="G31" s="32">
        <f t="shared" si="3"/>
        <v>7</v>
      </c>
      <c r="H31" s="32">
        <f t="shared" si="3"/>
        <v>7</v>
      </c>
      <c r="I31" s="118">
        <f t="shared" si="3"/>
        <v>6</v>
      </c>
      <c r="J31" s="118">
        <f t="shared" si="3"/>
        <v>6</v>
      </c>
      <c r="K31" s="82">
        <f t="shared" si="3"/>
        <v>22</v>
      </c>
    </row>
    <row r="32" spans="1:11" ht="15" thickBot="1">
      <c r="A32" s="169" t="s">
        <v>100</v>
      </c>
      <c r="B32" s="170"/>
      <c r="C32" s="170"/>
      <c r="D32" s="170"/>
      <c r="E32" s="170"/>
      <c r="F32" s="170"/>
      <c r="G32" s="170"/>
      <c r="H32" s="170"/>
      <c r="I32" s="170"/>
      <c r="J32" s="170"/>
      <c r="K32" s="171"/>
    </row>
    <row r="33" spans="1:11">
      <c r="A33" s="119">
        <v>1</v>
      </c>
      <c r="B33" s="119" t="s">
        <v>6</v>
      </c>
      <c r="C33" s="120"/>
      <c r="D33" s="121"/>
      <c r="E33" s="120"/>
      <c r="F33" s="121"/>
      <c r="G33" s="120"/>
      <c r="H33" s="121"/>
      <c r="I33" s="120">
        <v>1</v>
      </c>
      <c r="J33" s="121">
        <v>1</v>
      </c>
      <c r="K33" s="107">
        <f>(C33+D33)/2+(E33+F33)/2+(I33+J33)/2+(H33+G33)/2</f>
        <v>1</v>
      </c>
    </row>
    <row r="34" spans="1:11" ht="15" thickBot="1">
      <c r="A34" s="122">
        <v>2</v>
      </c>
      <c r="B34" s="122" t="s">
        <v>10</v>
      </c>
      <c r="C34" s="123"/>
      <c r="D34" s="124"/>
      <c r="E34" s="123"/>
      <c r="F34" s="124"/>
      <c r="G34" s="123"/>
      <c r="H34" s="124"/>
      <c r="I34" s="123">
        <v>1</v>
      </c>
      <c r="J34" s="124">
        <v>1</v>
      </c>
      <c r="K34" s="125">
        <f t="shared" ref="K34" si="4">(C34+D34)/2+(E34+F34)/2+(I34+J34)/2+(H34+G34)/2</f>
        <v>1</v>
      </c>
    </row>
    <row r="35" spans="1:11" ht="15" thickBot="1">
      <c r="A35" s="146" t="s">
        <v>23</v>
      </c>
      <c r="B35" s="147"/>
      <c r="C35" s="31">
        <f t="shared" ref="C35:H35" si="5">SUM(C32:C34)</f>
        <v>0</v>
      </c>
      <c r="D35" s="31">
        <f t="shared" si="5"/>
        <v>0</v>
      </c>
      <c r="E35" s="43">
        <f t="shared" si="5"/>
        <v>0</v>
      </c>
      <c r="F35" s="43">
        <f t="shared" si="5"/>
        <v>0</v>
      </c>
      <c r="G35" s="32">
        <f t="shared" si="5"/>
        <v>0</v>
      </c>
      <c r="H35" s="32">
        <f t="shared" si="5"/>
        <v>0</v>
      </c>
      <c r="I35" s="118">
        <f>SUM(I33:I34)</f>
        <v>2</v>
      </c>
      <c r="J35" s="118">
        <f>SUM(J33:J34)</f>
        <v>2</v>
      </c>
      <c r="K35" s="82">
        <f>SUM(K32:K34)</f>
        <v>2</v>
      </c>
    </row>
    <row r="36" spans="1:11" ht="15" thickBot="1">
      <c r="A36" s="172" t="s">
        <v>101</v>
      </c>
      <c r="B36" s="173"/>
      <c r="C36" s="29">
        <f>C26+C31+C35</f>
        <v>30</v>
      </c>
      <c r="D36" s="29">
        <f t="shared" ref="D36:J36" si="6">D26+D31+D35</f>
        <v>30</v>
      </c>
      <c r="E36" s="29">
        <f t="shared" si="6"/>
        <v>34</v>
      </c>
      <c r="F36" s="29">
        <f t="shared" si="6"/>
        <v>34</v>
      </c>
      <c r="G36" s="29">
        <f t="shared" si="6"/>
        <v>32</v>
      </c>
      <c r="H36" s="29">
        <f t="shared" si="6"/>
        <v>32</v>
      </c>
      <c r="I36" s="29">
        <f t="shared" si="6"/>
        <v>27</v>
      </c>
      <c r="J36" s="29">
        <f t="shared" si="6"/>
        <v>27</v>
      </c>
      <c r="K36" s="176">
        <f>(C36+D36)/2+(E36+F36)/2+(I36+J36)/2+(H36+G36)/2</f>
        <v>123</v>
      </c>
    </row>
    <row r="37" spans="1:11" ht="15" thickBot="1">
      <c r="A37" s="174"/>
      <c r="B37" s="175"/>
      <c r="C37" s="178">
        <f>(C36+D36)/2</f>
        <v>30</v>
      </c>
      <c r="D37" s="179"/>
      <c r="E37" s="180">
        <f>(E36+F36)/2</f>
        <v>34</v>
      </c>
      <c r="F37" s="181"/>
      <c r="G37" s="182">
        <f>(G36+H36)/2</f>
        <v>32</v>
      </c>
      <c r="H37" s="183"/>
      <c r="I37" s="184">
        <f>(I36+J36)/2</f>
        <v>27</v>
      </c>
      <c r="J37" s="185"/>
      <c r="K37" s="177"/>
    </row>
    <row r="38" spans="1:11">
      <c r="A38" s="126">
        <v>1</v>
      </c>
      <c r="B38" s="127" t="s">
        <v>24</v>
      </c>
      <c r="C38" s="52">
        <v>1</v>
      </c>
      <c r="D38" s="53"/>
      <c r="E38" s="8">
        <v>1</v>
      </c>
      <c r="F38" s="9"/>
      <c r="G38" s="22">
        <v>1</v>
      </c>
      <c r="H38" s="128"/>
      <c r="I38" s="105">
        <v>1</v>
      </c>
      <c r="J38" s="129"/>
      <c r="K38" s="83">
        <f>(C38+D38)/2+(E38+F38)/2+(I38+J38)/2+(G38+H38)/2</f>
        <v>2</v>
      </c>
    </row>
    <row r="39" spans="1:11">
      <c r="A39" s="67">
        <v>2</v>
      </c>
      <c r="B39" s="130" t="s">
        <v>17</v>
      </c>
      <c r="C39" s="54">
        <v>2</v>
      </c>
      <c r="D39" s="55">
        <v>2</v>
      </c>
      <c r="E39" s="12">
        <v>2</v>
      </c>
      <c r="F39" s="13">
        <v>2</v>
      </c>
      <c r="G39" s="24">
        <v>2</v>
      </c>
      <c r="H39" s="66">
        <v>2</v>
      </c>
      <c r="I39" s="108">
        <v>2</v>
      </c>
      <c r="J39" s="131">
        <v>2</v>
      </c>
      <c r="K39" s="132">
        <f>(C39+D39)/2+(E39+F39)/2+(I39+J39)/2</f>
        <v>6</v>
      </c>
    </row>
    <row r="40" spans="1:11" ht="15" thickBot="1">
      <c r="A40" s="80">
        <v>3</v>
      </c>
      <c r="B40" s="133" t="s">
        <v>102</v>
      </c>
      <c r="C40" s="56"/>
      <c r="D40" s="57"/>
      <c r="E40" s="15"/>
      <c r="F40" s="16"/>
      <c r="G40" s="26"/>
      <c r="H40" s="134"/>
      <c r="I40" s="111"/>
      <c r="J40" s="135">
        <v>1</v>
      </c>
      <c r="K40" s="132">
        <f>(C40+D40)/2+(E40+F40)/2+(I40+J40)/2</f>
        <v>0.5</v>
      </c>
    </row>
    <row r="41" spans="1:11" ht="15" thickBot="1">
      <c r="A41" s="186" t="s">
        <v>87</v>
      </c>
      <c r="B41" s="187"/>
      <c r="C41" s="188">
        <f t="shared" ref="C41" si="7">(C36+D36+C38+D38+C39+D39+C40+D40)/2</f>
        <v>32.5</v>
      </c>
      <c r="D41" s="189"/>
      <c r="E41" s="188">
        <f t="shared" ref="E41" si="8">(E36+F36+E38+F38+E39+F39+E40+F40)/2</f>
        <v>36.5</v>
      </c>
      <c r="F41" s="189"/>
      <c r="G41" s="188">
        <f t="shared" ref="G41" si="9">(G36+H36+G38+H38+G39+H39+G40+H40)/2</f>
        <v>34.5</v>
      </c>
      <c r="H41" s="189"/>
      <c r="I41" s="188">
        <f>(I36+J36+I38+J38+I39+J39+I40+J40)/2</f>
        <v>30</v>
      </c>
      <c r="J41" s="189"/>
      <c r="K41" s="125">
        <f>C41+E41+I41+G41</f>
        <v>133.5</v>
      </c>
    </row>
  </sheetData>
  <mergeCells count="27">
    <mergeCell ref="A41:B41"/>
    <mergeCell ref="C41:D41"/>
    <mergeCell ref="E41:F41"/>
    <mergeCell ref="G41:H41"/>
    <mergeCell ref="I41:J41"/>
    <mergeCell ref="A36:B37"/>
    <mergeCell ref="K36:K37"/>
    <mergeCell ref="C37:D37"/>
    <mergeCell ref="E37:F37"/>
    <mergeCell ref="G37:H37"/>
    <mergeCell ref="I37:J37"/>
    <mergeCell ref="A35:B35"/>
    <mergeCell ref="A1:K1"/>
    <mergeCell ref="A2:K2"/>
    <mergeCell ref="A3:K3"/>
    <mergeCell ref="A4:B4"/>
    <mergeCell ref="A5:D5"/>
    <mergeCell ref="C6:D6"/>
    <mergeCell ref="E6:F6"/>
    <mergeCell ref="G6:H6"/>
    <mergeCell ref="I6:J6"/>
    <mergeCell ref="K6:K9"/>
    <mergeCell ref="C9:J9"/>
    <mergeCell ref="A26:B26"/>
    <mergeCell ref="A27:K27"/>
    <mergeCell ref="A31:B31"/>
    <mergeCell ref="A32:K3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41"/>
  <sheetViews>
    <sheetView workbookViewId="0">
      <selection activeCell="J5" sqref="J5"/>
    </sheetView>
  </sheetViews>
  <sheetFormatPr defaultRowHeight="14.25"/>
  <cols>
    <col min="1" max="1" width="3.625" customWidth="1"/>
    <col min="2" max="2" width="31.875" customWidth="1"/>
    <col min="3" max="3" width="3.875" customWidth="1"/>
    <col min="4" max="4" width="3.75" customWidth="1"/>
    <col min="5" max="8" width="3.375" customWidth="1"/>
    <col min="9" max="9" width="3.5" customWidth="1"/>
    <col min="10" max="10" width="3.875" customWidth="1"/>
    <col min="11" max="11" width="10" customWidth="1"/>
  </cols>
  <sheetData>
    <row r="1" spans="1:11">
      <c r="A1" s="148" t="s">
        <v>26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1">
      <c r="A2" s="148" t="s">
        <v>29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1">
      <c r="A3" s="149" t="s">
        <v>103</v>
      </c>
      <c r="B3" s="149"/>
      <c r="C3" s="149"/>
      <c r="D3" s="149"/>
      <c r="E3" s="149"/>
      <c r="F3" s="149"/>
      <c r="G3" s="149"/>
      <c r="H3" s="149"/>
      <c r="I3" s="149"/>
      <c r="J3" s="149"/>
      <c r="K3" s="150"/>
    </row>
    <row r="4" spans="1:11">
      <c r="A4" s="151" t="s">
        <v>84</v>
      </c>
      <c r="B4" s="151"/>
      <c r="C4" s="84"/>
      <c r="D4" s="84"/>
      <c r="E4" s="84"/>
      <c r="F4" s="84"/>
      <c r="G4" s="84"/>
      <c r="H4" s="84"/>
      <c r="I4" s="84"/>
      <c r="J4" s="84"/>
      <c r="K4" s="85"/>
    </row>
    <row r="5" spans="1:11" ht="15" thickBot="1">
      <c r="A5" s="152" t="s">
        <v>76</v>
      </c>
      <c r="B5" s="152"/>
      <c r="C5" s="153"/>
      <c r="D5" s="153"/>
      <c r="E5" s="4" t="s">
        <v>18</v>
      </c>
      <c r="F5" s="1"/>
      <c r="G5" s="1"/>
      <c r="H5" s="1"/>
      <c r="I5" s="86" t="s">
        <v>2</v>
      </c>
      <c r="J5" s="86" t="s">
        <v>32</v>
      </c>
      <c r="K5" s="86" t="s">
        <v>19</v>
      </c>
    </row>
    <row r="6" spans="1:11" ht="15" thickBot="1">
      <c r="A6" s="64"/>
      <c r="B6" s="61" t="s">
        <v>25</v>
      </c>
      <c r="C6" s="154" t="s">
        <v>2</v>
      </c>
      <c r="D6" s="155"/>
      <c r="E6" s="156" t="s">
        <v>3</v>
      </c>
      <c r="F6" s="157"/>
      <c r="G6" s="158" t="s">
        <v>4</v>
      </c>
      <c r="H6" s="159"/>
      <c r="I6" s="158" t="s">
        <v>95</v>
      </c>
      <c r="J6" s="159"/>
      <c r="K6" s="160" t="s">
        <v>96</v>
      </c>
    </row>
    <row r="7" spans="1:11" ht="15" thickBot="1">
      <c r="A7" s="65"/>
      <c r="B7" s="62" t="s">
        <v>54</v>
      </c>
      <c r="C7" s="49" t="s">
        <v>2</v>
      </c>
      <c r="D7" s="50" t="s">
        <v>3</v>
      </c>
      <c r="E7" s="2" t="s">
        <v>2</v>
      </c>
      <c r="F7" s="3" t="s">
        <v>3</v>
      </c>
      <c r="G7" s="18" t="s">
        <v>2</v>
      </c>
      <c r="H7" s="19" t="s">
        <v>3</v>
      </c>
      <c r="I7" s="101" t="s">
        <v>2</v>
      </c>
      <c r="J7" s="102" t="s">
        <v>3</v>
      </c>
      <c r="K7" s="161"/>
    </row>
    <row r="8" spans="1:11" ht="15" thickBot="1">
      <c r="A8" s="65"/>
      <c r="B8" s="62" t="s">
        <v>5</v>
      </c>
      <c r="C8" s="60">
        <v>17</v>
      </c>
      <c r="D8" s="51">
        <v>17</v>
      </c>
      <c r="E8" s="39">
        <v>17</v>
      </c>
      <c r="F8" s="17">
        <v>17</v>
      </c>
      <c r="G8" s="20">
        <v>17</v>
      </c>
      <c r="H8" s="21">
        <v>17</v>
      </c>
      <c r="I8" s="103">
        <v>14</v>
      </c>
      <c r="J8" s="104">
        <v>14</v>
      </c>
      <c r="K8" s="161"/>
    </row>
    <row r="9" spans="1:11" ht="15" thickBot="1">
      <c r="A9" s="40" t="s">
        <v>0</v>
      </c>
      <c r="B9" s="63" t="s">
        <v>1</v>
      </c>
      <c r="C9" s="163" t="s">
        <v>97</v>
      </c>
      <c r="D9" s="163"/>
      <c r="E9" s="163"/>
      <c r="F9" s="163"/>
      <c r="G9" s="163"/>
      <c r="H9" s="163"/>
      <c r="I9" s="163"/>
      <c r="J9" s="163"/>
      <c r="K9" s="162"/>
    </row>
    <row r="10" spans="1:11">
      <c r="A10" s="6">
        <v>1</v>
      </c>
      <c r="B10" s="7" t="s">
        <v>6</v>
      </c>
      <c r="C10" s="52">
        <v>4</v>
      </c>
      <c r="D10" s="53">
        <v>4</v>
      </c>
      <c r="E10" s="8">
        <v>4</v>
      </c>
      <c r="F10" s="9">
        <v>4</v>
      </c>
      <c r="G10" s="22">
        <v>4</v>
      </c>
      <c r="H10" s="23">
        <v>4</v>
      </c>
      <c r="I10" s="105">
        <v>4</v>
      </c>
      <c r="J10" s="106">
        <v>4</v>
      </c>
      <c r="K10" s="107">
        <f>(C10+D10)/2+(E10+F10)/2+(I10+J10)/2+(G10+H10)/2</f>
        <v>16</v>
      </c>
    </row>
    <row r="11" spans="1:11">
      <c r="A11" s="10">
        <v>2</v>
      </c>
      <c r="B11" s="11" t="s">
        <v>7</v>
      </c>
      <c r="C11" s="54">
        <v>3</v>
      </c>
      <c r="D11" s="55">
        <v>3</v>
      </c>
      <c r="E11" s="12">
        <v>3</v>
      </c>
      <c r="F11" s="13">
        <v>3</v>
      </c>
      <c r="G11" s="24">
        <v>3</v>
      </c>
      <c r="H11" s="25">
        <v>3</v>
      </c>
      <c r="I11" s="108">
        <v>3</v>
      </c>
      <c r="J11" s="109">
        <v>3</v>
      </c>
      <c r="K11" s="110">
        <f t="shared" ref="K11:K25" si="0">(C11+D11)/2+(E11+F11)/2+(I11+J11)/2+(G11+H11)/2</f>
        <v>12</v>
      </c>
    </row>
    <row r="12" spans="1:11">
      <c r="A12" s="10">
        <v>3</v>
      </c>
      <c r="B12" s="11" t="s">
        <v>43</v>
      </c>
      <c r="C12" s="54">
        <v>2</v>
      </c>
      <c r="D12" s="55">
        <v>2</v>
      </c>
      <c r="E12" s="12">
        <v>2</v>
      </c>
      <c r="F12" s="13">
        <v>2</v>
      </c>
      <c r="G12" s="24">
        <v>2</v>
      </c>
      <c r="H12" s="25">
        <v>2</v>
      </c>
      <c r="I12" s="108">
        <v>2</v>
      </c>
      <c r="J12" s="109">
        <v>2</v>
      </c>
      <c r="K12" s="110">
        <f t="shared" si="0"/>
        <v>8</v>
      </c>
    </row>
    <row r="13" spans="1:11">
      <c r="A13" s="6">
        <v>4</v>
      </c>
      <c r="B13" s="11" t="s">
        <v>98</v>
      </c>
      <c r="C13" s="54">
        <v>1</v>
      </c>
      <c r="D13" s="55">
        <v>1</v>
      </c>
      <c r="E13" s="12"/>
      <c r="F13" s="13"/>
      <c r="G13" s="24"/>
      <c r="H13" s="25"/>
      <c r="I13" s="108"/>
      <c r="J13" s="109"/>
      <c r="K13" s="110">
        <f t="shared" si="0"/>
        <v>1</v>
      </c>
    </row>
    <row r="14" spans="1:11">
      <c r="A14" s="10">
        <v>5</v>
      </c>
      <c r="B14" s="11" t="s">
        <v>8</v>
      </c>
      <c r="C14" s="54">
        <v>2</v>
      </c>
      <c r="D14" s="55">
        <v>2</v>
      </c>
      <c r="E14" s="12">
        <v>2</v>
      </c>
      <c r="F14" s="13">
        <v>2</v>
      </c>
      <c r="G14" s="24">
        <v>2</v>
      </c>
      <c r="H14" s="25">
        <v>2</v>
      </c>
      <c r="I14" s="108">
        <v>2</v>
      </c>
      <c r="J14" s="109">
        <v>2</v>
      </c>
      <c r="K14" s="110">
        <f t="shared" si="0"/>
        <v>8</v>
      </c>
    </row>
    <row r="15" spans="1:11">
      <c r="A15" s="10">
        <v>6</v>
      </c>
      <c r="B15" s="11" t="s">
        <v>9</v>
      </c>
      <c r="C15" s="54">
        <v>1</v>
      </c>
      <c r="D15" s="55">
        <v>1</v>
      </c>
      <c r="E15" s="12">
        <v>1</v>
      </c>
      <c r="F15" s="13">
        <v>1</v>
      </c>
      <c r="G15" s="24"/>
      <c r="H15" s="25"/>
      <c r="I15" s="108"/>
      <c r="J15" s="109"/>
      <c r="K15" s="110">
        <f t="shared" si="0"/>
        <v>2</v>
      </c>
    </row>
    <row r="16" spans="1:11">
      <c r="A16" s="6">
        <v>7</v>
      </c>
      <c r="B16" s="11" t="s">
        <v>14</v>
      </c>
      <c r="C16" s="54"/>
      <c r="D16" s="55"/>
      <c r="E16" s="12">
        <v>1</v>
      </c>
      <c r="F16" s="13">
        <v>1</v>
      </c>
      <c r="G16" s="24">
        <v>1</v>
      </c>
      <c r="H16" s="25">
        <v>1</v>
      </c>
      <c r="I16" s="108"/>
      <c r="J16" s="109"/>
      <c r="K16" s="110">
        <f t="shared" si="0"/>
        <v>2</v>
      </c>
    </row>
    <row r="17" spans="1:11">
      <c r="A17" s="10">
        <v>8</v>
      </c>
      <c r="B17" s="11" t="s">
        <v>13</v>
      </c>
      <c r="C17" s="54">
        <v>1</v>
      </c>
      <c r="D17" s="55">
        <v>1</v>
      </c>
      <c r="E17" s="12">
        <v>2</v>
      </c>
      <c r="F17" s="13">
        <v>2</v>
      </c>
      <c r="G17" s="24">
        <v>1</v>
      </c>
      <c r="H17" s="25">
        <v>1</v>
      </c>
      <c r="I17" s="108"/>
      <c r="J17" s="109"/>
      <c r="K17" s="110">
        <f t="shared" si="0"/>
        <v>4</v>
      </c>
    </row>
    <row r="18" spans="1:11">
      <c r="A18" s="10">
        <v>9</v>
      </c>
      <c r="B18" s="11" t="s">
        <v>12</v>
      </c>
      <c r="C18" s="54">
        <v>1</v>
      </c>
      <c r="D18" s="55">
        <v>1</v>
      </c>
      <c r="E18" s="12">
        <v>2</v>
      </c>
      <c r="F18" s="13">
        <v>2</v>
      </c>
      <c r="G18" s="24">
        <v>1</v>
      </c>
      <c r="H18" s="25">
        <v>1</v>
      </c>
      <c r="I18" s="108"/>
      <c r="J18" s="109"/>
      <c r="K18" s="110">
        <f t="shared" si="0"/>
        <v>4</v>
      </c>
    </row>
    <row r="19" spans="1:11">
      <c r="A19" s="6">
        <v>10</v>
      </c>
      <c r="B19" s="11" t="s">
        <v>11</v>
      </c>
      <c r="C19" s="54">
        <v>1</v>
      </c>
      <c r="D19" s="55">
        <v>1</v>
      </c>
      <c r="E19" s="12">
        <v>2</v>
      </c>
      <c r="F19" s="13">
        <v>2</v>
      </c>
      <c r="G19" s="24">
        <v>1</v>
      </c>
      <c r="H19" s="25">
        <v>1</v>
      </c>
      <c r="I19" s="108"/>
      <c r="J19" s="109"/>
      <c r="K19" s="110">
        <f t="shared" si="0"/>
        <v>4</v>
      </c>
    </row>
    <row r="20" spans="1:11">
      <c r="A20" s="10">
        <v>11</v>
      </c>
      <c r="B20" s="11" t="s">
        <v>20</v>
      </c>
      <c r="C20" s="54">
        <v>1</v>
      </c>
      <c r="D20" s="55">
        <v>1</v>
      </c>
      <c r="E20" s="12">
        <v>1</v>
      </c>
      <c r="F20" s="13">
        <v>1</v>
      </c>
      <c r="G20" s="24">
        <v>2</v>
      </c>
      <c r="H20" s="25">
        <v>2</v>
      </c>
      <c r="I20" s="108"/>
      <c r="J20" s="109"/>
      <c r="K20" s="110">
        <f t="shared" si="0"/>
        <v>4</v>
      </c>
    </row>
    <row r="21" spans="1:11">
      <c r="A21" s="10">
        <v>12</v>
      </c>
      <c r="B21" s="11" t="s">
        <v>10</v>
      </c>
      <c r="C21" s="54">
        <v>3</v>
      </c>
      <c r="D21" s="55">
        <v>3</v>
      </c>
      <c r="E21" s="12">
        <v>4</v>
      </c>
      <c r="F21" s="13">
        <v>4</v>
      </c>
      <c r="G21" s="24">
        <v>3</v>
      </c>
      <c r="H21" s="25">
        <v>3</v>
      </c>
      <c r="I21" s="108">
        <v>4</v>
      </c>
      <c r="J21" s="109">
        <v>4</v>
      </c>
      <c r="K21" s="110">
        <f t="shared" si="0"/>
        <v>14</v>
      </c>
    </row>
    <row r="22" spans="1:11">
      <c r="A22" s="6">
        <v>13</v>
      </c>
      <c r="B22" s="11" t="s">
        <v>21</v>
      </c>
      <c r="C22" s="54">
        <v>1</v>
      </c>
      <c r="D22" s="55">
        <v>1</v>
      </c>
      <c r="E22" s="12">
        <v>1</v>
      </c>
      <c r="F22" s="13">
        <v>1</v>
      </c>
      <c r="G22" s="24">
        <v>1</v>
      </c>
      <c r="H22" s="25">
        <v>1</v>
      </c>
      <c r="I22" s="108"/>
      <c r="J22" s="109"/>
      <c r="K22" s="110">
        <f t="shared" si="0"/>
        <v>3</v>
      </c>
    </row>
    <row r="23" spans="1:11">
      <c r="A23" s="10">
        <v>14</v>
      </c>
      <c r="B23" s="11" t="s">
        <v>15</v>
      </c>
      <c r="C23" s="54">
        <v>3</v>
      </c>
      <c r="D23" s="55">
        <v>3</v>
      </c>
      <c r="E23" s="12">
        <v>3</v>
      </c>
      <c r="F23" s="13">
        <v>3</v>
      </c>
      <c r="G23" s="24">
        <v>3</v>
      </c>
      <c r="H23" s="25">
        <v>3</v>
      </c>
      <c r="I23" s="108">
        <v>3</v>
      </c>
      <c r="J23" s="109">
        <v>3</v>
      </c>
      <c r="K23" s="110">
        <f t="shared" si="0"/>
        <v>12</v>
      </c>
    </row>
    <row r="24" spans="1:11">
      <c r="A24" s="10">
        <v>15</v>
      </c>
      <c r="B24" s="11" t="s">
        <v>22</v>
      </c>
      <c r="C24" s="54">
        <v>1</v>
      </c>
      <c r="D24" s="55">
        <v>1</v>
      </c>
      <c r="E24" s="12"/>
      <c r="F24" s="13"/>
      <c r="G24" s="24"/>
      <c r="H24" s="25"/>
      <c r="I24" s="108"/>
      <c r="J24" s="109"/>
      <c r="K24" s="110">
        <f t="shared" si="0"/>
        <v>1</v>
      </c>
    </row>
    <row r="25" spans="1:11" ht="15" thickBot="1">
      <c r="A25" s="6">
        <v>16</v>
      </c>
      <c r="B25" s="14" t="s">
        <v>56</v>
      </c>
      <c r="C25" s="56">
        <v>1</v>
      </c>
      <c r="D25" s="57">
        <v>1</v>
      </c>
      <c r="E25" s="15">
        <v>1</v>
      </c>
      <c r="F25" s="16">
        <v>1</v>
      </c>
      <c r="G25" s="26">
        <v>1</v>
      </c>
      <c r="H25" s="27">
        <v>1</v>
      </c>
      <c r="I25" s="111">
        <v>1</v>
      </c>
      <c r="J25" s="112">
        <v>1</v>
      </c>
      <c r="K25" s="110">
        <f t="shared" si="0"/>
        <v>4</v>
      </c>
    </row>
    <row r="26" spans="1:11" ht="15" thickBot="1">
      <c r="A26" s="164" t="s">
        <v>16</v>
      </c>
      <c r="B26" s="165"/>
      <c r="C26" s="28">
        <f t="shared" ref="C26:J26" si="1">SUM(C10:C25)</f>
        <v>26</v>
      </c>
      <c r="D26" s="28">
        <f t="shared" si="1"/>
        <v>26</v>
      </c>
      <c r="E26" s="5">
        <f t="shared" si="1"/>
        <v>29</v>
      </c>
      <c r="F26" s="5">
        <f t="shared" si="1"/>
        <v>29</v>
      </c>
      <c r="G26" s="30">
        <f t="shared" si="1"/>
        <v>25</v>
      </c>
      <c r="H26" s="30">
        <f t="shared" si="1"/>
        <v>25</v>
      </c>
      <c r="I26" s="113">
        <f t="shared" si="1"/>
        <v>19</v>
      </c>
      <c r="J26" s="113">
        <f t="shared" si="1"/>
        <v>19</v>
      </c>
      <c r="K26" s="81">
        <f>(C26+D26)/2+(E26+F26)/2+(I26+J26)/2</f>
        <v>74</v>
      </c>
    </row>
    <row r="27" spans="1:11" ht="15" thickBot="1">
      <c r="A27" s="166" t="s">
        <v>105</v>
      </c>
      <c r="B27" s="167"/>
      <c r="C27" s="167"/>
      <c r="D27" s="167"/>
      <c r="E27" s="167"/>
      <c r="F27" s="167"/>
      <c r="G27" s="167"/>
      <c r="H27" s="167"/>
      <c r="I27" s="167"/>
      <c r="J27" s="167"/>
      <c r="K27" s="168"/>
    </row>
    <row r="28" spans="1:11">
      <c r="A28" s="33">
        <v>17</v>
      </c>
      <c r="B28" s="114" t="s">
        <v>12</v>
      </c>
      <c r="C28" s="52">
        <v>1</v>
      </c>
      <c r="D28" s="58">
        <v>1</v>
      </c>
      <c r="E28" s="8">
        <v>2</v>
      </c>
      <c r="F28" s="35">
        <v>2</v>
      </c>
      <c r="G28" s="22">
        <v>3</v>
      </c>
      <c r="H28" s="23">
        <v>3</v>
      </c>
      <c r="I28" s="105">
        <v>2</v>
      </c>
      <c r="J28" s="106">
        <v>2</v>
      </c>
      <c r="K28" s="115">
        <f>(C28+D28)/2+(E28+F28)/2+(I28+J28)/2+(H28+G28)/2</f>
        <v>8</v>
      </c>
    </row>
    <row r="29" spans="1:11">
      <c r="A29" s="34">
        <v>18</v>
      </c>
      <c r="B29" s="46" t="s">
        <v>27</v>
      </c>
      <c r="C29" s="54">
        <v>2</v>
      </c>
      <c r="D29" s="59">
        <v>2</v>
      </c>
      <c r="E29" s="36">
        <v>1</v>
      </c>
      <c r="F29" s="37">
        <v>1</v>
      </c>
      <c r="G29" s="24">
        <v>1</v>
      </c>
      <c r="H29" s="25">
        <v>1</v>
      </c>
      <c r="I29" s="108">
        <v>2</v>
      </c>
      <c r="J29" s="109">
        <v>2</v>
      </c>
      <c r="K29" s="115">
        <f t="shared" ref="K29:K30" si="2">(C29+D29)/2+(E29+F29)/2+(I29+J29)/2+(H29+G29)/2</f>
        <v>6</v>
      </c>
    </row>
    <row r="30" spans="1:11" ht="15" thickBot="1">
      <c r="A30" s="44">
        <v>19</v>
      </c>
      <c r="B30" s="116" t="s">
        <v>11</v>
      </c>
      <c r="C30" s="56">
        <v>1</v>
      </c>
      <c r="D30" s="117">
        <v>1</v>
      </c>
      <c r="E30" s="15">
        <v>2</v>
      </c>
      <c r="F30" s="16">
        <v>2</v>
      </c>
      <c r="G30" s="26">
        <v>3</v>
      </c>
      <c r="H30" s="27">
        <v>3</v>
      </c>
      <c r="I30" s="111">
        <v>2</v>
      </c>
      <c r="J30" s="112">
        <v>2</v>
      </c>
      <c r="K30" s="115">
        <f t="shared" si="2"/>
        <v>8</v>
      </c>
    </row>
    <row r="31" spans="1:11" ht="15" thickBot="1">
      <c r="A31" s="146" t="s">
        <v>23</v>
      </c>
      <c r="B31" s="147"/>
      <c r="C31" s="31">
        <f t="shared" ref="C31:K31" si="3">SUM(C28:C30)</f>
        <v>4</v>
      </c>
      <c r="D31" s="31">
        <f t="shared" si="3"/>
        <v>4</v>
      </c>
      <c r="E31" s="43">
        <f t="shared" si="3"/>
        <v>5</v>
      </c>
      <c r="F31" s="43">
        <f t="shared" si="3"/>
        <v>5</v>
      </c>
      <c r="G31" s="32">
        <f t="shared" si="3"/>
        <v>7</v>
      </c>
      <c r="H31" s="32">
        <f t="shared" si="3"/>
        <v>7</v>
      </c>
      <c r="I31" s="118">
        <f t="shared" si="3"/>
        <v>6</v>
      </c>
      <c r="J31" s="118">
        <f t="shared" si="3"/>
        <v>6</v>
      </c>
      <c r="K31" s="82">
        <f t="shared" si="3"/>
        <v>22</v>
      </c>
    </row>
    <row r="32" spans="1:11" ht="15" thickBot="1">
      <c r="A32" s="169" t="s">
        <v>100</v>
      </c>
      <c r="B32" s="170"/>
      <c r="C32" s="170"/>
      <c r="D32" s="170"/>
      <c r="E32" s="170"/>
      <c r="F32" s="170"/>
      <c r="G32" s="170"/>
      <c r="H32" s="170"/>
      <c r="I32" s="170"/>
      <c r="J32" s="170"/>
      <c r="K32" s="171"/>
    </row>
    <row r="33" spans="1:11">
      <c r="A33" s="119">
        <v>1</v>
      </c>
      <c r="B33" s="119" t="s">
        <v>6</v>
      </c>
      <c r="C33" s="120"/>
      <c r="D33" s="121"/>
      <c r="E33" s="120"/>
      <c r="F33" s="121"/>
      <c r="G33" s="120"/>
      <c r="H33" s="121"/>
      <c r="I33" s="120">
        <v>1</v>
      </c>
      <c r="J33" s="121">
        <v>1</v>
      </c>
      <c r="K33" s="107">
        <f>(C33+D33)/2+(E33+F33)/2+(I33+J33)/2+(H33+G33)/2</f>
        <v>1</v>
      </c>
    </row>
    <row r="34" spans="1:11" ht="15" thickBot="1">
      <c r="A34" s="122">
        <v>2</v>
      </c>
      <c r="B34" s="122" t="s">
        <v>10</v>
      </c>
      <c r="C34" s="123"/>
      <c r="D34" s="124"/>
      <c r="E34" s="123"/>
      <c r="F34" s="124"/>
      <c r="G34" s="123"/>
      <c r="H34" s="124"/>
      <c r="I34" s="123">
        <v>1</v>
      </c>
      <c r="J34" s="124">
        <v>1</v>
      </c>
      <c r="K34" s="125">
        <f t="shared" ref="K34" si="4">(C34+D34)/2+(E34+F34)/2+(I34+J34)/2+(H34+G34)/2</f>
        <v>1</v>
      </c>
    </row>
    <row r="35" spans="1:11" ht="15" thickBot="1">
      <c r="A35" s="146" t="s">
        <v>23</v>
      </c>
      <c r="B35" s="147"/>
      <c r="C35" s="31">
        <f t="shared" ref="C35:H35" si="5">SUM(C32:C34)</f>
        <v>0</v>
      </c>
      <c r="D35" s="31">
        <f t="shared" si="5"/>
        <v>0</v>
      </c>
      <c r="E35" s="43">
        <f t="shared" si="5"/>
        <v>0</v>
      </c>
      <c r="F35" s="43">
        <f t="shared" si="5"/>
        <v>0</v>
      </c>
      <c r="G35" s="32">
        <f t="shared" si="5"/>
        <v>0</v>
      </c>
      <c r="H35" s="32">
        <f t="shared" si="5"/>
        <v>0</v>
      </c>
      <c r="I35" s="118">
        <f>SUM(I33:I34)</f>
        <v>2</v>
      </c>
      <c r="J35" s="118">
        <f>SUM(J33:J34)</f>
        <v>2</v>
      </c>
      <c r="K35" s="82">
        <f>SUM(K32:K34)</f>
        <v>2</v>
      </c>
    </row>
    <row r="36" spans="1:11" ht="15" thickBot="1">
      <c r="A36" s="172" t="s">
        <v>101</v>
      </c>
      <c r="B36" s="173"/>
      <c r="C36" s="29">
        <f>C26+C31+C35</f>
        <v>30</v>
      </c>
      <c r="D36" s="29">
        <f t="shared" ref="D36:J36" si="6">D26+D31+D35</f>
        <v>30</v>
      </c>
      <c r="E36" s="29">
        <f t="shared" si="6"/>
        <v>34</v>
      </c>
      <c r="F36" s="29">
        <f t="shared" si="6"/>
        <v>34</v>
      </c>
      <c r="G36" s="29">
        <f t="shared" si="6"/>
        <v>32</v>
      </c>
      <c r="H36" s="29">
        <f t="shared" si="6"/>
        <v>32</v>
      </c>
      <c r="I36" s="29">
        <f t="shared" si="6"/>
        <v>27</v>
      </c>
      <c r="J36" s="29">
        <f t="shared" si="6"/>
        <v>27</v>
      </c>
      <c r="K36" s="176">
        <f>(C36+D36)/2+(E36+F36)/2+(I36+J36)/2+(H36+G36)/2</f>
        <v>123</v>
      </c>
    </row>
    <row r="37" spans="1:11" ht="15" thickBot="1">
      <c r="A37" s="174"/>
      <c r="B37" s="175"/>
      <c r="C37" s="178">
        <f>(C36+D36)/2</f>
        <v>30</v>
      </c>
      <c r="D37" s="179"/>
      <c r="E37" s="180">
        <f>(E36+F36)/2</f>
        <v>34</v>
      </c>
      <c r="F37" s="181"/>
      <c r="G37" s="182">
        <f>(G36+H36)/2</f>
        <v>32</v>
      </c>
      <c r="H37" s="183"/>
      <c r="I37" s="184">
        <f>(I36+J36)/2</f>
        <v>27</v>
      </c>
      <c r="J37" s="185"/>
      <c r="K37" s="177"/>
    </row>
    <row r="38" spans="1:11">
      <c r="A38" s="126">
        <v>1</v>
      </c>
      <c r="B38" s="127" t="s">
        <v>24</v>
      </c>
      <c r="C38" s="52">
        <v>1</v>
      </c>
      <c r="D38" s="53"/>
      <c r="E38" s="8">
        <v>1</v>
      </c>
      <c r="F38" s="9"/>
      <c r="G38" s="22">
        <v>1</v>
      </c>
      <c r="H38" s="128"/>
      <c r="I38" s="105">
        <v>1</v>
      </c>
      <c r="J38" s="129"/>
      <c r="K38" s="83">
        <f>(C38+D38)/2+(E38+F38)/2+(I38+J38)/2+(G38+H38)/2</f>
        <v>2</v>
      </c>
    </row>
    <row r="39" spans="1:11">
      <c r="A39" s="67">
        <v>2</v>
      </c>
      <c r="B39" s="130" t="s">
        <v>17</v>
      </c>
      <c r="C39" s="54">
        <v>2</v>
      </c>
      <c r="D39" s="55">
        <v>2</v>
      </c>
      <c r="E39" s="12">
        <v>2</v>
      </c>
      <c r="F39" s="13">
        <v>2</v>
      </c>
      <c r="G39" s="24">
        <v>2</v>
      </c>
      <c r="H39" s="66">
        <v>2</v>
      </c>
      <c r="I39" s="108">
        <v>2</v>
      </c>
      <c r="J39" s="131">
        <v>2</v>
      </c>
      <c r="K39" s="132">
        <f>(C39+D39)/2+(E39+F39)/2+(I39+J39)/2</f>
        <v>6</v>
      </c>
    </row>
    <row r="40" spans="1:11" ht="15" thickBot="1">
      <c r="A40" s="80">
        <v>3</v>
      </c>
      <c r="B40" s="133" t="s">
        <v>102</v>
      </c>
      <c r="C40" s="56"/>
      <c r="D40" s="57"/>
      <c r="E40" s="15"/>
      <c r="F40" s="16"/>
      <c r="G40" s="26"/>
      <c r="H40" s="134"/>
      <c r="I40" s="111"/>
      <c r="J40" s="135">
        <v>1</v>
      </c>
      <c r="K40" s="132">
        <f>(C40+D40)/2+(E40+F40)/2+(I40+J40)/2</f>
        <v>0.5</v>
      </c>
    </row>
    <row r="41" spans="1:11" ht="15" thickBot="1">
      <c r="A41" s="186" t="s">
        <v>87</v>
      </c>
      <c r="B41" s="187"/>
      <c r="C41" s="188">
        <f t="shared" ref="C41" si="7">(C36+D36+C38+D38+C39+D39+C40+D40)/2</f>
        <v>32.5</v>
      </c>
      <c r="D41" s="189"/>
      <c r="E41" s="188">
        <f t="shared" ref="E41" si="8">(E36+F36+E38+F38+E39+F39+E40+F40)/2</f>
        <v>36.5</v>
      </c>
      <c r="F41" s="189"/>
      <c r="G41" s="188">
        <f t="shared" ref="G41" si="9">(G36+H36+G38+H38+G39+H39+G40+H40)/2</f>
        <v>34.5</v>
      </c>
      <c r="H41" s="189"/>
      <c r="I41" s="188">
        <f>(I36+J36+I38+J38+I39+J39+I40+J40)/2</f>
        <v>30</v>
      </c>
      <c r="J41" s="189"/>
      <c r="K41" s="125">
        <f>C41+E41+I41+G41</f>
        <v>133.5</v>
      </c>
    </row>
  </sheetData>
  <mergeCells count="27">
    <mergeCell ref="A41:B41"/>
    <mergeCell ref="C41:D41"/>
    <mergeCell ref="E41:F41"/>
    <mergeCell ref="G41:H41"/>
    <mergeCell ref="I41:J41"/>
    <mergeCell ref="A36:B37"/>
    <mergeCell ref="K36:K37"/>
    <mergeCell ref="C37:D37"/>
    <mergeCell ref="E37:F37"/>
    <mergeCell ref="G37:H37"/>
    <mergeCell ref="I37:J37"/>
    <mergeCell ref="A35:B35"/>
    <mergeCell ref="A1:K1"/>
    <mergeCell ref="A2:K2"/>
    <mergeCell ref="A3:K3"/>
    <mergeCell ref="A4:B4"/>
    <mergeCell ref="A5:D5"/>
    <mergeCell ref="C6:D6"/>
    <mergeCell ref="E6:F6"/>
    <mergeCell ref="G6:H6"/>
    <mergeCell ref="I6:J6"/>
    <mergeCell ref="K6:K9"/>
    <mergeCell ref="C9:J9"/>
    <mergeCell ref="A26:B26"/>
    <mergeCell ref="A27:K27"/>
    <mergeCell ref="A31:B31"/>
    <mergeCell ref="A32:K3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41"/>
  <sheetViews>
    <sheetView workbookViewId="0">
      <selection activeCell="J5" sqref="J5"/>
    </sheetView>
  </sheetViews>
  <sheetFormatPr defaultRowHeight="14.25"/>
  <cols>
    <col min="1" max="1" width="3.625" customWidth="1"/>
    <col min="2" max="2" width="31.875" customWidth="1"/>
    <col min="3" max="3" width="3.875" customWidth="1"/>
    <col min="4" max="4" width="3.75" customWidth="1"/>
    <col min="5" max="8" width="3.375" customWidth="1"/>
    <col min="9" max="9" width="3.5" customWidth="1"/>
    <col min="10" max="10" width="3.875" customWidth="1"/>
    <col min="11" max="11" width="10" customWidth="1"/>
  </cols>
  <sheetData>
    <row r="1" spans="1:11">
      <c r="A1" s="148" t="s">
        <v>26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1">
      <c r="A2" s="148" t="s">
        <v>29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1">
      <c r="A3" s="149" t="s">
        <v>103</v>
      </c>
      <c r="B3" s="149"/>
      <c r="C3" s="149"/>
      <c r="D3" s="149"/>
      <c r="E3" s="149"/>
      <c r="F3" s="149"/>
      <c r="G3" s="149"/>
      <c r="H3" s="149"/>
      <c r="I3" s="149"/>
      <c r="J3" s="149"/>
      <c r="K3" s="150"/>
    </row>
    <row r="4" spans="1:11">
      <c r="A4" s="151" t="s">
        <v>85</v>
      </c>
      <c r="B4" s="151"/>
      <c r="C4" s="84"/>
      <c r="D4" s="84"/>
      <c r="E4" s="84"/>
      <c r="F4" s="84"/>
      <c r="G4" s="84"/>
      <c r="H4" s="84"/>
      <c r="I4" s="84"/>
      <c r="J4" s="84"/>
      <c r="K4" s="85"/>
    </row>
    <row r="5" spans="1:11" ht="15" thickBot="1">
      <c r="A5" s="152" t="s">
        <v>76</v>
      </c>
      <c r="B5" s="152"/>
      <c r="C5" s="153"/>
      <c r="D5" s="153"/>
      <c r="E5" s="4" t="s">
        <v>18</v>
      </c>
      <c r="F5" s="1"/>
      <c r="G5" s="1"/>
      <c r="H5" s="1"/>
      <c r="I5" s="86" t="s">
        <v>2</v>
      </c>
      <c r="J5" s="86" t="s">
        <v>33</v>
      </c>
      <c r="K5" s="86" t="s">
        <v>19</v>
      </c>
    </row>
    <row r="6" spans="1:11" ht="15" thickBot="1">
      <c r="A6" s="64"/>
      <c r="B6" s="61" t="s">
        <v>25</v>
      </c>
      <c r="C6" s="154" t="s">
        <v>2</v>
      </c>
      <c r="D6" s="155"/>
      <c r="E6" s="156" t="s">
        <v>3</v>
      </c>
      <c r="F6" s="157"/>
      <c r="G6" s="158" t="s">
        <v>4</v>
      </c>
      <c r="H6" s="159"/>
      <c r="I6" s="158" t="s">
        <v>95</v>
      </c>
      <c r="J6" s="159"/>
      <c r="K6" s="160" t="s">
        <v>96</v>
      </c>
    </row>
    <row r="7" spans="1:11" ht="15" thickBot="1">
      <c r="A7" s="65"/>
      <c r="B7" s="62" t="s">
        <v>54</v>
      </c>
      <c r="C7" s="49" t="s">
        <v>2</v>
      </c>
      <c r="D7" s="50" t="s">
        <v>3</v>
      </c>
      <c r="E7" s="2" t="s">
        <v>2</v>
      </c>
      <c r="F7" s="3" t="s">
        <v>3</v>
      </c>
      <c r="G7" s="18" t="s">
        <v>2</v>
      </c>
      <c r="H7" s="19" t="s">
        <v>3</v>
      </c>
      <c r="I7" s="101" t="s">
        <v>2</v>
      </c>
      <c r="J7" s="102" t="s">
        <v>3</v>
      </c>
      <c r="K7" s="161"/>
    </row>
    <row r="8" spans="1:11" ht="15" thickBot="1">
      <c r="A8" s="65"/>
      <c r="B8" s="62" t="s">
        <v>5</v>
      </c>
      <c r="C8" s="60">
        <v>17</v>
      </c>
      <c r="D8" s="51">
        <v>17</v>
      </c>
      <c r="E8" s="39">
        <v>17</v>
      </c>
      <c r="F8" s="17">
        <v>17</v>
      </c>
      <c r="G8" s="20">
        <v>17</v>
      </c>
      <c r="H8" s="21">
        <v>17</v>
      </c>
      <c r="I8" s="103">
        <v>14</v>
      </c>
      <c r="J8" s="104">
        <v>14</v>
      </c>
      <c r="K8" s="161"/>
    </row>
    <row r="9" spans="1:11" ht="15" thickBot="1">
      <c r="A9" s="40" t="s">
        <v>0</v>
      </c>
      <c r="B9" s="63" t="s">
        <v>1</v>
      </c>
      <c r="C9" s="163" t="s">
        <v>97</v>
      </c>
      <c r="D9" s="163"/>
      <c r="E9" s="163"/>
      <c r="F9" s="163"/>
      <c r="G9" s="163"/>
      <c r="H9" s="163"/>
      <c r="I9" s="163"/>
      <c r="J9" s="163"/>
      <c r="K9" s="162"/>
    </row>
    <row r="10" spans="1:11">
      <c r="A10" s="6">
        <v>1</v>
      </c>
      <c r="B10" s="7" t="s">
        <v>6</v>
      </c>
      <c r="C10" s="52">
        <v>4</v>
      </c>
      <c r="D10" s="53">
        <v>4</v>
      </c>
      <c r="E10" s="8">
        <v>4</v>
      </c>
      <c r="F10" s="9">
        <v>4</v>
      </c>
      <c r="G10" s="22">
        <v>4</v>
      </c>
      <c r="H10" s="23">
        <v>4</v>
      </c>
      <c r="I10" s="105">
        <v>4</v>
      </c>
      <c r="J10" s="106">
        <v>4</v>
      </c>
      <c r="K10" s="107">
        <f>(C10+D10)/2+(E10+F10)/2+(I10+J10)/2+(G10+H10)/2</f>
        <v>16</v>
      </c>
    </row>
    <row r="11" spans="1:11">
      <c r="A11" s="10">
        <v>2</v>
      </c>
      <c r="B11" s="11" t="s">
        <v>7</v>
      </c>
      <c r="C11" s="54">
        <v>3</v>
      </c>
      <c r="D11" s="55">
        <v>3</v>
      </c>
      <c r="E11" s="12">
        <v>3</v>
      </c>
      <c r="F11" s="13">
        <v>3</v>
      </c>
      <c r="G11" s="24">
        <v>3</v>
      </c>
      <c r="H11" s="25">
        <v>3</v>
      </c>
      <c r="I11" s="108">
        <v>3</v>
      </c>
      <c r="J11" s="109">
        <v>3</v>
      </c>
      <c r="K11" s="110">
        <f t="shared" ref="K11:K25" si="0">(C11+D11)/2+(E11+F11)/2+(I11+J11)/2+(G11+H11)/2</f>
        <v>12</v>
      </c>
    </row>
    <row r="12" spans="1:11">
      <c r="A12" s="10">
        <v>3</v>
      </c>
      <c r="B12" s="11" t="s">
        <v>43</v>
      </c>
      <c r="C12" s="54">
        <v>2</v>
      </c>
      <c r="D12" s="55">
        <v>2</v>
      </c>
      <c r="E12" s="12">
        <v>2</v>
      </c>
      <c r="F12" s="13">
        <v>2</v>
      </c>
      <c r="G12" s="24">
        <v>2</v>
      </c>
      <c r="H12" s="25">
        <v>2</v>
      </c>
      <c r="I12" s="108">
        <v>2</v>
      </c>
      <c r="J12" s="109">
        <v>2</v>
      </c>
      <c r="K12" s="110">
        <f t="shared" si="0"/>
        <v>8</v>
      </c>
    </row>
    <row r="13" spans="1:11">
      <c r="A13" s="6">
        <v>4</v>
      </c>
      <c r="B13" s="11" t="s">
        <v>98</v>
      </c>
      <c r="C13" s="54">
        <v>1</v>
      </c>
      <c r="D13" s="55">
        <v>1</v>
      </c>
      <c r="E13" s="12"/>
      <c r="F13" s="13"/>
      <c r="G13" s="24"/>
      <c r="H13" s="25"/>
      <c r="I13" s="108"/>
      <c r="J13" s="109"/>
      <c r="K13" s="110">
        <f t="shared" si="0"/>
        <v>1</v>
      </c>
    </row>
    <row r="14" spans="1:11">
      <c r="A14" s="10">
        <v>5</v>
      </c>
      <c r="B14" s="11" t="s">
        <v>8</v>
      </c>
      <c r="C14" s="54">
        <v>2</v>
      </c>
      <c r="D14" s="55">
        <v>2</v>
      </c>
      <c r="E14" s="12">
        <v>2</v>
      </c>
      <c r="F14" s="13">
        <v>2</v>
      </c>
      <c r="G14" s="24">
        <v>2</v>
      </c>
      <c r="H14" s="25">
        <v>2</v>
      </c>
      <c r="I14" s="108">
        <v>2</v>
      </c>
      <c r="J14" s="109">
        <v>2</v>
      </c>
      <c r="K14" s="110">
        <f t="shared" si="0"/>
        <v>8</v>
      </c>
    </row>
    <row r="15" spans="1:11">
      <c r="A15" s="10">
        <v>6</v>
      </c>
      <c r="B15" s="11" t="s">
        <v>9</v>
      </c>
      <c r="C15" s="54">
        <v>1</v>
      </c>
      <c r="D15" s="55">
        <v>1</v>
      </c>
      <c r="E15" s="12">
        <v>1</v>
      </c>
      <c r="F15" s="13">
        <v>1</v>
      </c>
      <c r="G15" s="24"/>
      <c r="H15" s="25"/>
      <c r="I15" s="108"/>
      <c r="J15" s="109"/>
      <c r="K15" s="110">
        <f t="shared" si="0"/>
        <v>2</v>
      </c>
    </row>
    <row r="16" spans="1:11">
      <c r="A16" s="6">
        <v>7</v>
      </c>
      <c r="B16" s="11" t="s">
        <v>14</v>
      </c>
      <c r="C16" s="54"/>
      <c r="D16" s="55"/>
      <c r="E16" s="12">
        <v>1</v>
      </c>
      <c r="F16" s="13">
        <v>1</v>
      </c>
      <c r="G16" s="24">
        <v>1</v>
      </c>
      <c r="H16" s="25">
        <v>1</v>
      </c>
      <c r="I16" s="108"/>
      <c r="J16" s="109"/>
      <c r="K16" s="110">
        <f t="shared" si="0"/>
        <v>2</v>
      </c>
    </row>
    <row r="17" spans="1:11">
      <c r="A17" s="10">
        <v>8</v>
      </c>
      <c r="B17" s="11" t="s">
        <v>13</v>
      </c>
      <c r="C17" s="54">
        <v>1</v>
      </c>
      <c r="D17" s="55">
        <v>1</v>
      </c>
      <c r="E17" s="12">
        <v>2</v>
      </c>
      <c r="F17" s="13">
        <v>2</v>
      </c>
      <c r="G17" s="24">
        <v>1</v>
      </c>
      <c r="H17" s="25">
        <v>1</v>
      </c>
      <c r="I17" s="108"/>
      <c r="J17" s="109"/>
      <c r="K17" s="110">
        <f t="shared" si="0"/>
        <v>4</v>
      </c>
    </row>
    <row r="18" spans="1:11">
      <c r="A18" s="10">
        <v>9</v>
      </c>
      <c r="B18" s="11" t="s">
        <v>12</v>
      </c>
      <c r="C18" s="54">
        <v>1</v>
      </c>
      <c r="D18" s="55">
        <v>1</v>
      </c>
      <c r="E18" s="12">
        <v>2</v>
      </c>
      <c r="F18" s="13">
        <v>2</v>
      </c>
      <c r="G18" s="24">
        <v>1</v>
      </c>
      <c r="H18" s="25">
        <v>1</v>
      </c>
      <c r="I18" s="108"/>
      <c r="J18" s="109"/>
      <c r="K18" s="110">
        <f t="shared" si="0"/>
        <v>4</v>
      </c>
    </row>
    <row r="19" spans="1:11">
      <c r="A19" s="6">
        <v>10</v>
      </c>
      <c r="B19" s="11" t="s">
        <v>11</v>
      </c>
      <c r="C19" s="54">
        <v>1</v>
      </c>
      <c r="D19" s="55">
        <v>1</v>
      </c>
      <c r="E19" s="12">
        <v>2</v>
      </c>
      <c r="F19" s="13">
        <v>2</v>
      </c>
      <c r="G19" s="24">
        <v>1</v>
      </c>
      <c r="H19" s="25">
        <v>1</v>
      </c>
      <c r="I19" s="108"/>
      <c r="J19" s="109"/>
      <c r="K19" s="110">
        <f t="shared" si="0"/>
        <v>4</v>
      </c>
    </row>
    <row r="20" spans="1:11">
      <c r="A20" s="10">
        <v>11</v>
      </c>
      <c r="B20" s="11" t="s">
        <v>20</v>
      </c>
      <c r="C20" s="54">
        <v>1</v>
      </c>
      <c r="D20" s="55">
        <v>1</v>
      </c>
      <c r="E20" s="12">
        <v>1</v>
      </c>
      <c r="F20" s="13">
        <v>1</v>
      </c>
      <c r="G20" s="24">
        <v>2</v>
      </c>
      <c r="H20" s="25">
        <v>2</v>
      </c>
      <c r="I20" s="108"/>
      <c r="J20" s="109"/>
      <c r="K20" s="110">
        <f t="shared" si="0"/>
        <v>4</v>
      </c>
    </row>
    <row r="21" spans="1:11">
      <c r="A21" s="10">
        <v>12</v>
      </c>
      <c r="B21" s="11" t="s">
        <v>10</v>
      </c>
      <c r="C21" s="54">
        <v>3</v>
      </c>
      <c r="D21" s="55">
        <v>3</v>
      </c>
      <c r="E21" s="12">
        <v>4</v>
      </c>
      <c r="F21" s="13">
        <v>4</v>
      </c>
      <c r="G21" s="24">
        <v>3</v>
      </c>
      <c r="H21" s="25">
        <v>3</v>
      </c>
      <c r="I21" s="108">
        <v>4</v>
      </c>
      <c r="J21" s="109">
        <v>4</v>
      </c>
      <c r="K21" s="110">
        <f t="shared" si="0"/>
        <v>14</v>
      </c>
    </row>
    <row r="22" spans="1:11">
      <c r="A22" s="6">
        <v>13</v>
      </c>
      <c r="B22" s="11" t="s">
        <v>21</v>
      </c>
      <c r="C22" s="54">
        <v>1</v>
      </c>
      <c r="D22" s="55">
        <v>1</v>
      </c>
      <c r="E22" s="12">
        <v>1</v>
      </c>
      <c r="F22" s="13">
        <v>1</v>
      </c>
      <c r="G22" s="24">
        <v>1</v>
      </c>
      <c r="H22" s="25">
        <v>1</v>
      </c>
      <c r="I22" s="108"/>
      <c r="J22" s="109"/>
      <c r="K22" s="110">
        <f t="shared" si="0"/>
        <v>3</v>
      </c>
    </row>
    <row r="23" spans="1:11">
      <c r="A23" s="10">
        <v>14</v>
      </c>
      <c r="B23" s="11" t="s">
        <v>15</v>
      </c>
      <c r="C23" s="54">
        <v>3</v>
      </c>
      <c r="D23" s="55">
        <v>3</v>
      </c>
      <c r="E23" s="12">
        <v>3</v>
      </c>
      <c r="F23" s="13">
        <v>3</v>
      </c>
      <c r="G23" s="24">
        <v>3</v>
      </c>
      <c r="H23" s="25">
        <v>3</v>
      </c>
      <c r="I23" s="108">
        <v>3</v>
      </c>
      <c r="J23" s="109">
        <v>3</v>
      </c>
      <c r="K23" s="110">
        <f t="shared" si="0"/>
        <v>12</v>
      </c>
    </row>
    <row r="24" spans="1:11">
      <c r="A24" s="10">
        <v>15</v>
      </c>
      <c r="B24" s="11" t="s">
        <v>22</v>
      </c>
      <c r="C24" s="54">
        <v>1</v>
      </c>
      <c r="D24" s="55">
        <v>1</v>
      </c>
      <c r="E24" s="12"/>
      <c r="F24" s="13"/>
      <c r="G24" s="24"/>
      <c r="H24" s="25"/>
      <c r="I24" s="108"/>
      <c r="J24" s="109"/>
      <c r="K24" s="110">
        <f t="shared" si="0"/>
        <v>1</v>
      </c>
    </row>
    <row r="25" spans="1:11" ht="15" thickBot="1">
      <c r="A25" s="6">
        <v>16</v>
      </c>
      <c r="B25" s="14" t="s">
        <v>56</v>
      </c>
      <c r="C25" s="56">
        <v>1</v>
      </c>
      <c r="D25" s="57">
        <v>1</v>
      </c>
      <c r="E25" s="15">
        <v>1</v>
      </c>
      <c r="F25" s="16">
        <v>1</v>
      </c>
      <c r="G25" s="26">
        <v>1</v>
      </c>
      <c r="H25" s="27">
        <v>1</v>
      </c>
      <c r="I25" s="111">
        <v>1</v>
      </c>
      <c r="J25" s="112">
        <v>1</v>
      </c>
      <c r="K25" s="110">
        <f t="shared" si="0"/>
        <v>4</v>
      </c>
    </row>
    <row r="26" spans="1:11" ht="15" thickBot="1">
      <c r="A26" s="164" t="s">
        <v>16</v>
      </c>
      <c r="B26" s="165"/>
      <c r="C26" s="28">
        <f t="shared" ref="C26:J26" si="1">SUM(C10:C25)</f>
        <v>26</v>
      </c>
      <c r="D26" s="28">
        <f t="shared" si="1"/>
        <v>26</v>
      </c>
      <c r="E26" s="5">
        <f t="shared" si="1"/>
        <v>29</v>
      </c>
      <c r="F26" s="5">
        <f t="shared" si="1"/>
        <v>29</v>
      </c>
      <c r="G26" s="30">
        <f t="shared" si="1"/>
        <v>25</v>
      </c>
      <c r="H26" s="30">
        <f t="shared" si="1"/>
        <v>25</v>
      </c>
      <c r="I26" s="113">
        <f t="shared" si="1"/>
        <v>19</v>
      </c>
      <c r="J26" s="113">
        <f t="shared" si="1"/>
        <v>19</v>
      </c>
      <c r="K26" s="81">
        <f>(C26+D26)/2+(E26+F26)/2+(I26+J26)/2</f>
        <v>74</v>
      </c>
    </row>
    <row r="27" spans="1:11" ht="15" thickBot="1">
      <c r="A27" s="166" t="s">
        <v>106</v>
      </c>
      <c r="B27" s="167"/>
      <c r="C27" s="167"/>
      <c r="D27" s="167"/>
      <c r="E27" s="167"/>
      <c r="F27" s="167"/>
      <c r="G27" s="167"/>
      <c r="H27" s="167"/>
      <c r="I27" s="167"/>
      <c r="J27" s="167"/>
      <c r="K27" s="168"/>
    </row>
    <row r="28" spans="1:11">
      <c r="A28" s="33">
        <v>17</v>
      </c>
      <c r="B28" s="114" t="s">
        <v>12</v>
      </c>
      <c r="C28" s="52">
        <v>1</v>
      </c>
      <c r="D28" s="58">
        <v>1</v>
      </c>
      <c r="E28" s="8">
        <v>2</v>
      </c>
      <c r="F28" s="35">
        <v>2</v>
      </c>
      <c r="G28" s="22">
        <v>3</v>
      </c>
      <c r="H28" s="23">
        <v>3</v>
      </c>
      <c r="I28" s="105">
        <v>2</v>
      </c>
      <c r="J28" s="106">
        <v>2</v>
      </c>
      <c r="K28" s="115">
        <f>(C28+D28)/2+(E28+F28)/2+(I28+J28)/2+(H28+G28)/2</f>
        <v>8</v>
      </c>
    </row>
    <row r="29" spans="1:11">
      <c r="A29" s="34">
        <v>18</v>
      </c>
      <c r="B29" s="46" t="s">
        <v>10</v>
      </c>
      <c r="C29" s="54">
        <v>2</v>
      </c>
      <c r="D29" s="59">
        <v>2</v>
      </c>
      <c r="E29" s="36">
        <v>1</v>
      </c>
      <c r="F29" s="37">
        <v>1</v>
      </c>
      <c r="G29" s="24">
        <v>1</v>
      </c>
      <c r="H29" s="25">
        <v>1</v>
      </c>
      <c r="I29" s="108">
        <v>2</v>
      </c>
      <c r="J29" s="109">
        <v>2</v>
      </c>
      <c r="K29" s="115">
        <f t="shared" ref="K29:K30" si="2">(C29+D29)/2+(E29+F29)/2+(I29+J29)/2+(H29+G29)/2</f>
        <v>6</v>
      </c>
    </row>
    <row r="30" spans="1:11" ht="15" thickBot="1">
      <c r="A30" s="44">
        <v>19</v>
      </c>
      <c r="B30" s="116" t="s">
        <v>11</v>
      </c>
      <c r="C30" s="56">
        <v>1</v>
      </c>
      <c r="D30" s="117">
        <v>1</v>
      </c>
      <c r="E30" s="15">
        <v>2</v>
      </c>
      <c r="F30" s="16">
        <v>2</v>
      </c>
      <c r="G30" s="26">
        <v>3</v>
      </c>
      <c r="H30" s="27">
        <v>3</v>
      </c>
      <c r="I30" s="111">
        <v>2</v>
      </c>
      <c r="J30" s="112">
        <v>2</v>
      </c>
      <c r="K30" s="115">
        <f t="shared" si="2"/>
        <v>8</v>
      </c>
    </row>
    <row r="31" spans="1:11" ht="15" thickBot="1">
      <c r="A31" s="146" t="s">
        <v>23</v>
      </c>
      <c r="B31" s="147"/>
      <c r="C31" s="31">
        <f t="shared" ref="C31:K31" si="3">SUM(C28:C30)</f>
        <v>4</v>
      </c>
      <c r="D31" s="31">
        <f t="shared" si="3"/>
        <v>4</v>
      </c>
      <c r="E31" s="43">
        <f t="shared" si="3"/>
        <v>5</v>
      </c>
      <c r="F31" s="43">
        <f t="shared" si="3"/>
        <v>5</v>
      </c>
      <c r="G31" s="32">
        <f t="shared" si="3"/>
        <v>7</v>
      </c>
      <c r="H31" s="32">
        <f t="shared" si="3"/>
        <v>7</v>
      </c>
      <c r="I31" s="118">
        <f t="shared" si="3"/>
        <v>6</v>
      </c>
      <c r="J31" s="118">
        <f t="shared" si="3"/>
        <v>6</v>
      </c>
      <c r="K31" s="82">
        <f t="shared" si="3"/>
        <v>22</v>
      </c>
    </row>
    <row r="32" spans="1:11" ht="15" thickBot="1">
      <c r="A32" s="169" t="s">
        <v>100</v>
      </c>
      <c r="B32" s="170"/>
      <c r="C32" s="170"/>
      <c r="D32" s="170"/>
      <c r="E32" s="170"/>
      <c r="F32" s="170"/>
      <c r="G32" s="170"/>
      <c r="H32" s="170"/>
      <c r="I32" s="170"/>
      <c r="J32" s="170"/>
      <c r="K32" s="171"/>
    </row>
    <row r="33" spans="1:11">
      <c r="A33" s="119">
        <v>1</v>
      </c>
      <c r="B33" s="119" t="s">
        <v>6</v>
      </c>
      <c r="C33" s="120"/>
      <c r="D33" s="121"/>
      <c r="E33" s="120"/>
      <c r="F33" s="121"/>
      <c r="G33" s="120"/>
      <c r="H33" s="121"/>
      <c r="I33" s="120">
        <v>1</v>
      </c>
      <c r="J33" s="121">
        <v>1</v>
      </c>
      <c r="K33" s="107">
        <f>(C33+D33)/2+(E33+F33)/2+(I33+J33)/2+(H33+G33)/2</f>
        <v>1</v>
      </c>
    </row>
    <row r="34" spans="1:11" ht="15" thickBot="1">
      <c r="A34" s="122">
        <v>2</v>
      </c>
      <c r="B34" s="122" t="s">
        <v>10</v>
      </c>
      <c r="C34" s="123"/>
      <c r="D34" s="124"/>
      <c r="E34" s="123"/>
      <c r="F34" s="124"/>
      <c r="G34" s="123"/>
      <c r="H34" s="124"/>
      <c r="I34" s="123">
        <v>1</v>
      </c>
      <c r="J34" s="124">
        <v>1</v>
      </c>
      <c r="K34" s="125">
        <f t="shared" ref="K34" si="4">(C34+D34)/2+(E34+F34)/2+(I34+J34)/2+(H34+G34)/2</f>
        <v>1</v>
      </c>
    </row>
    <row r="35" spans="1:11" ht="15" thickBot="1">
      <c r="A35" s="146" t="s">
        <v>23</v>
      </c>
      <c r="B35" s="147"/>
      <c r="C35" s="31">
        <f t="shared" ref="C35:H35" si="5">SUM(C32:C34)</f>
        <v>0</v>
      </c>
      <c r="D35" s="31">
        <f t="shared" si="5"/>
        <v>0</v>
      </c>
      <c r="E35" s="43">
        <f t="shared" si="5"/>
        <v>0</v>
      </c>
      <c r="F35" s="43">
        <f t="shared" si="5"/>
        <v>0</v>
      </c>
      <c r="G35" s="32">
        <f t="shared" si="5"/>
        <v>0</v>
      </c>
      <c r="H35" s="32">
        <f t="shared" si="5"/>
        <v>0</v>
      </c>
      <c r="I35" s="118">
        <f>SUM(I33:I34)</f>
        <v>2</v>
      </c>
      <c r="J35" s="118">
        <f>SUM(J33:J34)</f>
        <v>2</v>
      </c>
      <c r="K35" s="82">
        <f>SUM(K32:K34)</f>
        <v>2</v>
      </c>
    </row>
    <row r="36" spans="1:11" ht="15" thickBot="1">
      <c r="A36" s="172" t="s">
        <v>101</v>
      </c>
      <c r="B36" s="173"/>
      <c r="C36" s="29">
        <f>C26+C31+C35</f>
        <v>30</v>
      </c>
      <c r="D36" s="29">
        <f t="shared" ref="D36:J36" si="6">D26+D31+D35</f>
        <v>30</v>
      </c>
      <c r="E36" s="29">
        <f t="shared" si="6"/>
        <v>34</v>
      </c>
      <c r="F36" s="29">
        <f t="shared" si="6"/>
        <v>34</v>
      </c>
      <c r="G36" s="29">
        <f t="shared" si="6"/>
        <v>32</v>
      </c>
      <c r="H36" s="29">
        <f t="shared" si="6"/>
        <v>32</v>
      </c>
      <c r="I36" s="29">
        <f t="shared" si="6"/>
        <v>27</v>
      </c>
      <c r="J36" s="29">
        <f t="shared" si="6"/>
        <v>27</v>
      </c>
      <c r="K36" s="176">
        <f>(C36+D36)/2+(E36+F36)/2+(I36+J36)/2+(H36+G36)/2</f>
        <v>123</v>
      </c>
    </row>
    <row r="37" spans="1:11" ht="15" thickBot="1">
      <c r="A37" s="174"/>
      <c r="B37" s="175"/>
      <c r="C37" s="178">
        <f>(C36+D36)/2</f>
        <v>30</v>
      </c>
      <c r="D37" s="179"/>
      <c r="E37" s="180">
        <f>(E36+F36)/2</f>
        <v>34</v>
      </c>
      <c r="F37" s="181"/>
      <c r="G37" s="182">
        <f>(G36+H36)/2</f>
        <v>32</v>
      </c>
      <c r="H37" s="183"/>
      <c r="I37" s="184">
        <f>(I36+J36)/2</f>
        <v>27</v>
      </c>
      <c r="J37" s="185"/>
      <c r="K37" s="177"/>
    </row>
    <row r="38" spans="1:11">
      <c r="A38" s="126">
        <v>1</v>
      </c>
      <c r="B38" s="127" t="s">
        <v>24</v>
      </c>
      <c r="C38" s="52">
        <v>1</v>
      </c>
      <c r="D38" s="53"/>
      <c r="E38" s="8">
        <v>1</v>
      </c>
      <c r="F38" s="9"/>
      <c r="G38" s="22">
        <v>1</v>
      </c>
      <c r="H38" s="128"/>
      <c r="I38" s="105">
        <v>1</v>
      </c>
      <c r="J38" s="129"/>
      <c r="K38" s="83">
        <f>(C38+D38)/2+(E38+F38)/2+(I38+J38)/2+(G38+H38)/2</f>
        <v>2</v>
      </c>
    </row>
    <row r="39" spans="1:11">
      <c r="A39" s="67">
        <v>2</v>
      </c>
      <c r="B39" s="130" t="s">
        <v>17</v>
      </c>
      <c r="C39" s="54">
        <v>2</v>
      </c>
      <c r="D39" s="55">
        <v>2</v>
      </c>
      <c r="E39" s="12">
        <v>2</v>
      </c>
      <c r="F39" s="13">
        <v>2</v>
      </c>
      <c r="G39" s="24">
        <v>2</v>
      </c>
      <c r="H39" s="66">
        <v>2</v>
      </c>
      <c r="I39" s="108">
        <v>2</v>
      </c>
      <c r="J39" s="131">
        <v>2</v>
      </c>
      <c r="K39" s="132">
        <f>(C39+D39)/2+(E39+F39)/2+(I39+J39)/2</f>
        <v>6</v>
      </c>
    </row>
    <row r="40" spans="1:11" ht="15" thickBot="1">
      <c r="A40" s="80">
        <v>3</v>
      </c>
      <c r="B40" s="133" t="s">
        <v>102</v>
      </c>
      <c r="C40" s="56"/>
      <c r="D40" s="57"/>
      <c r="E40" s="15"/>
      <c r="F40" s="16"/>
      <c r="G40" s="26"/>
      <c r="H40" s="134"/>
      <c r="I40" s="111"/>
      <c r="J40" s="135">
        <v>1</v>
      </c>
      <c r="K40" s="132">
        <f>(C40+D40)/2+(E40+F40)/2+(I40+J40)/2</f>
        <v>0.5</v>
      </c>
    </row>
    <row r="41" spans="1:11" ht="15" thickBot="1">
      <c r="A41" s="186" t="s">
        <v>87</v>
      </c>
      <c r="B41" s="187"/>
      <c r="C41" s="188">
        <f t="shared" ref="C41" si="7">(C36+D36+C38+D38+C39+D39+C40+D40)/2</f>
        <v>32.5</v>
      </c>
      <c r="D41" s="189"/>
      <c r="E41" s="188">
        <f t="shared" ref="E41" si="8">(E36+F36+E38+F38+E39+F39+E40+F40)/2</f>
        <v>36.5</v>
      </c>
      <c r="F41" s="189"/>
      <c r="G41" s="188">
        <f t="shared" ref="G41" si="9">(G36+H36+G38+H38+G39+H39+G40+H40)/2</f>
        <v>34.5</v>
      </c>
      <c r="H41" s="189"/>
      <c r="I41" s="188">
        <f>(I36+J36+I38+J38+I39+J39+I40+J40)/2</f>
        <v>30</v>
      </c>
      <c r="J41" s="189"/>
      <c r="K41" s="125">
        <f>C41+E41+I41+G41</f>
        <v>133.5</v>
      </c>
    </row>
  </sheetData>
  <mergeCells count="27">
    <mergeCell ref="A41:B41"/>
    <mergeCell ref="C41:D41"/>
    <mergeCell ref="E41:F41"/>
    <mergeCell ref="G41:H41"/>
    <mergeCell ref="I41:J41"/>
    <mergeCell ref="A36:B37"/>
    <mergeCell ref="K36:K37"/>
    <mergeCell ref="C37:D37"/>
    <mergeCell ref="E37:F37"/>
    <mergeCell ref="G37:H37"/>
    <mergeCell ref="I37:J37"/>
    <mergeCell ref="A35:B35"/>
    <mergeCell ref="A1:K1"/>
    <mergeCell ref="A2:K2"/>
    <mergeCell ref="A3:K3"/>
    <mergeCell ref="A4:B4"/>
    <mergeCell ref="A5:D5"/>
    <mergeCell ref="C6:D6"/>
    <mergeCell ref="E6:F6"/>
    <mergeCell ref="G6:H6"/>
    <mergeCell ref="I6:J6"/>
    <mergeCell ref="K6:K9"/>
    <mergeCell ref="C9:J9"/>
    <mergeCell ref="A26:B26"/>
    <mergeCell ref="A27:K27"/>
    <mergeCell ref="A31:B31"/>
    <mergeCell ref="A32:K3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41"/>
  <sheetViews>
    <sheetView workbookViewId="0">
      <selection activeCell="J5" sqref="J5"/>
    </sheetView>
  </sheetViews>
  <sheetFormatPr defaultRowHeight="14.25"/>
  <cols>
    <col min="1" max="1" width="3.625" customWidth="1"/>
    <col min="2" max="2" width="31.875" customWidth="1"/>
    <col min="3" max="3" width="3.875" customWidth="1"/>
    <col min="4" max="4" width="3.75" customWidth="1"/>
    <col min="5" max="8" width="3.375" customWidth="1"/>
    <col min="9" max="9" width="3.5" customWidth="1"/>
    <col min="10" max="10" width="3.875" customWidth="1"/>
    <col min="11" max="11" width="10" customWidth="1"/>
  </cols>
  <sheetData>
    <row r="1" spans="1:11">
      <c r="A1" s="148" t="s">
        <v>26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1">
      <c r="A2" s="148" t="s">
        <v>29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1">
      <c r="A3" s="149" t="s">
        <v>103</v>
      </c>
      <c r="B3" s="149"/>
      <c r="C3" s="149"/>
      <c r="D3" s="149"/>
      <c r="E3" s="149"/>
      <c r="F3" s="149"/>
      <c r="G3" s="149"/>
      <c r="H3" s="149"/>
      <c r="I3" s="149"/>
      <c r="J3" s="149"/>
      <c r="K3" s="150"/>
    </row>
    <row r="4" spans="1:11">
      <c r="A4" s="151" t="s">
        <v>86</v>
      </c>
      <c r="B4" s="151"/>
      <c r="C4" s="84"/>
      <c r="D4" s="84"/>
      <c r="E4" s="84"/>
      <c r="F4" s="84"/>
      <c r="G4" s="84"/>
      <c r="H4" s="84"/>
      <c r="I4" s="84"/>
      <c r="J4" s="84"/>
      <c r="K4" s="85"/>
    </row>
    <row r="5" spans="1:11" ht="15" thickBot="1">
      <c r="A5" s="152" t="s">
        <v>76</v>
      </c>
      <c r="B5" s="152"/>
      <c r="C5" s="153"/>
      <c r="D5" s="153"/>
      <c r="E5" s="4" t="s">
        <v>18</v>
      </c>
      <c r="F5" s="1"/>
      <c r="G5" s="1"/>
      <c r="H5" s="1"/>
      <c r="I5" s="86" t="s">
        <v>2</v>
      </c>
      <c r="J5" s="86" t="s">
        <v>34</v>
      </c>
      <c r="K5" s="86" t="s">
        <v>19</v>
      </c>
    </row>
    <row r="6" spans="1:11" ht="15" thickBot="1">
      <c r="A6" s="64"/>
      <c r="B6" s="61" t="s">
        <v>25</v>
      </c>
      <c r="C6" s="154" t="s">
        <v>2</v>
      </c>
      <c r="D6" s="155"/>
      <c r="E6" s="156" t="s">
        <v>3</v>
      </c>
      <c r="F6" s="157"/>
      <c r="G6" s="158" t="s">
        <v>4</v>
      </c>
      <c r="H6" s="159"/>
      <c r="I6" s="158" t="s">
        <v>95</v>
      </c>
      <c r="J6" s="159"/>
      <c r="K6" s="160" t="s">
        <v>96</v>
      </c>
    </row>
    <row r="7" spans="1:11" ht="15" thickBot="1">
      <c r="A7" s="65"/>
      <c r="B7" s="62" t="s">
        <v>54</v>
      </c>
      <c r="C7" s="49" t="s">
        <v>2</v>
      </c>
      <c r="D7" s="50" t="s">
        <v>3</v>
      </c>
      <c r="E7" s="2" t="s">
        <v>2</v>
      </c>
      <c r="F7" s="3" t="s">
        <v>3</v>
      </c>
      <c r="G7" s="18" t="s">
        <v>2</v>
      </c>
      <c r="H7" s="19" t="s">
        <v>3</v>
      </c>
      <c r="I7" s="101" t="s">
        <v>2</v>
      </c>
      <c r="J7" s="102" t="s">
        <v>3</v>
      </c>
      <c r="K7" s="161"/>
    </row>
    <row r="8" spans="1:11" ht="15" thickBot="1">
      <c r="A8" s="65"/>
      <c r="B8" s="62" t="s">
        <v>5</v>
      </c>
      <c r="C8" s="60">
        <v>17</v>
      </c>
      <c r="D8" s="51">
        <v>17</v>
      </c>
      <c r="E8" s="39">
        <v>17</v>
      </c>
      <c r="F8" s="17">
        <v>17</v>
      </c>
      <c r="G8" s="20">
        <v>17</v>
      </c>
      <c r="H8" s="21">
        <v>17</v>
      </c>
      <c r="I8" s="103">
        <v>14</v>
      </c>
      <c r="J8" s="104">
        <v>14</v>
      </c>
      <c r="K8" s="161"/>
    </row>
    <row r="9" spans="1:11" ht="15" thickBot="1">
      <c r="A9" s="40" t="s">
        <v>0</v>
      </c>
      <c r="B9" s="63" t="s">
        <v>1</v>
      </c>
      <c r="C9" s="163" t="s">
        <v>97</v>
      </c>
      <c r="D9" s="163"/>
      <c r="E9" s="163"/>
      <c r="F9" s="163"/>
      <c r="G9" s="163"/>
      <c r="H9" s="163"/>
      <c r="I9" s="163"/>
      <c r="J9" s="163"/>
      <c r="K9" s="162"/>
    </row>
    <row r="10" spans="1:11">
      <c r="A10" s="6">
        <v>1</v>
      </c>
      <c r="B10" s="7" t="s">
        <v>6</v>
      </c>
      <c r="C10" s="52">
        <v>4</v>
      </c>
      <c r="D10" s="53">
        <v>4</v>
      </c>
      <c r="E10" s="8">
        <v>4</v>
      </c>
      <c r="F10" s="9">
        <v>4</v>
      </c>
      <c r="G10" s="22">
        <v>4</v>
      </c>
      <c r="H10" s="23">
        <v>4</v>
      </c>
      <c r="I10" s="105">
        <v>4</v>
      </c>
      <c r="J10" s="106">
        <v>4</v>
      </c>
      <c r="K10" s="107">
        <f>(C10+D10)/2+(E10+F10)/2+(I10+J10)/2+(G10+H10)/2</f>
        <v>16</v>
      </c>
    </row>
    <row r="11" spans="1:11">
      <c r="A11" s="10">
        <v>2</v>
      </c>
      <c r="B11" s="11" t="s">
        <v>7</v>
      </c>
      <c r="C11" s="54">
        <v>3</v>
      </c>
      <c r="D11" s="55">
        <v>3</v>
      </c>
      <c r="E11" s="12">
        <v>3</v>
      </c>
      <c r="F11" s="13">
        <v>3</v>
      </c>
      <c r="G11" s="24">
        <v>3</v>
      </c>
      <c r="H11" s="25">
        <v>3</v>
      </c>
      <c r="I11" s="108">
        <v>3</v>
      </c>
      <c r="J11" s="109">
        <v>3</v>
      </c>
      <c r="K11" s="110">
        <f t="shared" ref="K11:K25" si="0">(C11+D11)/2+(E11+F11)/2+(I11+J11)/2+(G11+H11)/2</f>
        <v>12</v>
      </c>
    </row>
    <row r="12" spans="1:11">
      <c r="A12" s="10">
        <v>3</v>
      </c>
      <c r="B12" s="11" t="s">
        <v>43</v>
      </c>
      <c r="C12" s="54">
        <v>2</v>
      </c>
      <c r="D12" s="55">
        <v>2</v>
      </c>
      <c r="E12" s="12">
        <v>2</v>
      </c>
      <c r="F12" s="13">
        <v>2</v>
      </c>
      <c r="G12" s="24">
        <v>2</v>
      </c>
      <c r="H12" s="25">
        <v>2</v>
      </c>
      <c r="I12" s="108">
        <v>2</v>
      </c>
      <c r="J12" s="109">
        <v>2</v>
      </c>
      <c r="K12" s="110">
        <f t="shared" si="0"/>
        <v>8</v>
      </c>
    </row>
    <row r="13" spans="1:11">
      <c r="A13" s="6">
        <v>4</v>
      </c>
      <c r="B13" s="11" t="s">
        <v>98</v>
      </c>
      <c r="C13" s="54">
        <v>1</v>
      </c>
      <c r="D13" s="55">
        <v>1</v>
      </c>
      <c r="E13" s="12"/>
      <c r="F13" s="13"/>
      <c r="G13" s="24"/>
      <c r="H13" s="25"/>
      <c r="I13" s="108"/>
      <c r="J13" s="109"/>
      <c r="K13" s="110">
        <f t="shared" si="0"/>
        <v>1</v>
      </c>
    </row>
    <row r="14" spans="1:11">
      <c r="A14" s="10">
        <v>5</v>
      </c>
      <c r="B14" s="11" t="s">
        <v>8</v>
      </c>
      <c r="C14" s="54">
        <v>2</v>
      </c>
      <c r="D14" s="55">
        <v>2</v>
      </c>
      <c r="E14" s="12">
        <v>2</v>
      </c>
      <c r="F14" s="13">
        <v>2</v>
      </c>
      <c r="G14" s="24">
        <v>2</v>
      </c>
      <c r="H14" s="25">
        <v>2</v>
      </c>
      <c r="I14" s="108">
        <v>2</v>
      </c>
      <c r="J14" s="109">
        <v>2</v>
      </c>
      <c r="K14" s="110">
        <f t="shared" si="0"/>
        <v>8</v>
      </c>
    </row>
    <row r="15" spans="1:11">
      <c r="A15" s="10">
        <v>6</v>
      </c>
      <c r="B15" s="11" t="s">
        <v>9</v>
      </c>
      <c r="C15" s="54">
        <v>1</v>
      </c>
      <c r="D15" s="55">
        <v>1</v>
      </c>
      <c r="E15" s="12">
        <v>1</v>
      </c>
      <c r="F15" s="13">
        <v>1</v>
      </c>
      <c r="G15" s="24"/>
      <c r="H15" s="25"/>
      <c r="I15" s="108"/>
      <c r="J15" s="109"/>
      <c r="K15" s="110">
        <f t="shared" si="0"/>
        <v>2</v>
      </c>
    </row>
    <row r="16" spans="1:11">
      <c r="A16" s="6">
        <v>7</v>
      </c>
      <c r="B16" s="11" t="s">
        <v>14</v>
      </c>
      <c r="C16" s="54"/>
      <c r="D16" s="55"/>
      <c r="E16" s="12">
        <v>1</v>
      </c>
      <c r="F16" s="13">
        <v>1</v>
      </c>
      <c r="G16" s="24">
        <v>1</v>
      </c>
      <c r="H16" s="25">
        <v>1</v>
      </c>
      <c r="I16" s="108"/>
      <c r="J16" s="109"/>
      <c r="K16" s="110">
        <f t="shared" si="0"/>
        <v>2</v>
      </c>
    </row>
    <row r="17" spans="1:11">
      <c r="A17" s="10">
        <v>8</v>
      </c>
      <c r="B17" s="11" t="s">
        <v>13</v>
      </c>
      <c r="C17" s="54">
        <v>1</v>
      </c>
      <c r="D17" s="55">
        <v>1</v>
      </c>
      <c r="E17" s="12">
        <v>2</v>
      </c>
      <c r="F17" s="13">
        <v>2</v>
      </c>
      <c r="G17" s="24">
        <v>1</v>
      </c>
      <c r="H17" s="25">
        <v>1</v>
      </c>
      <c r="I17" s="108"/>
      <c r="J17" s="109"/>
      <c r="K17" s="110">
        <f t="shared" si="0"/>
        <v>4</v>
      </c>
    </row>
    <row r="18" spans="1:11">
      <c r="A18" s="10">
        <v>9</v>
      </c>
      <c r="B18" s="11" t="s">
        <v>12</v>
      </c>
      <c r="C18" s="54">
        <v>1</v>
      </c>
      <c r="D18" s="55">
        <v>1</v>
      </c>
      <c r="E18" s="12">
        <v>2</v>
      </c>
      <c r="F18" s="13">
        <v>2</v>
      </c>
      <c r="G18" s="24">
        <v>1</v>
      </c>
      <c r="H18" s="25">
        <v>1</v>
      </c>
      <c r="I18" s="108"/>
      <c r="J18" s="109"/>
      <c r="K18" s="110">
        <f t="shared" si="0"/>
        <v>4</v>
      </c>
    </row>
    <row r="19" spans="1:11">
      <c r="A19" s="6">
        <v>10</v>
      </c>
      <c r="B19" s="11" t="s">
        <v>11</v>
      </c>
      <c r="C19" s="54">
        <v>1</v>
      </c>
      <c r="D19" s="55">
        <v>1</v>
      </c>
      <c r="E19" s="12">
        <v>2</v>
      </c>
      <c r="F19" s="13">
        <v>2</v>
      </c>
      <c r="G19" s="24">
        <v>1</v>
      </c>
      <c r="H19" s="25">
        <v>1</v>
      </c>
      <c r="I19" s="108"/>
      <c r="J19" s="109"/>
      <c r="K19" s="110">
        <f t="shared" si="0"/>
        <v>4</v>
      </c>
    </row>
    <row r="20" spans="1:11">
      <c r="A20" s="10">
        <v>11</v>
      </c>
      <c r="B20" s="11" t="s">
        <v>20</v>
      </c>
      <c r="C20" s="54">
        <v>1</v>
      </c>
      <c r="D20" s="55">
        <v>1</v>
      </c>
      <c r="E20" s="12">
        <v>1</v>
      </c>
      <c r="F20" s="13">
        <v>1</v>
      </c>
      <c r="G20" s="24">
        <v>2</v>
      </c>
      <c r="H20" s="25">
        <v>2</v>
      </c>
      <c r="I20" s="108"/>
      <c r="J20" s="109"/>
      <c r="K20" s="110">
        <f t="shared" si="0"/>
        <v>4</v>
      </c>
    </row>
    <row r="21" spans="1:11">
      <c r="A21" s="10">
        <v>12</v>
      </c>
      <c r="B21" s="11" t="s">
        <v>10</v>
      </c>
      <c r="C21" s="54">
        <v>3</v>
      </c>
      <c r="D21" s="55">
        <v>3</v>
      </c>
      <c r="E21" s="12">
        <v>4</v>
      </c>
      <c r="F21" s="13">
        <v>4</v>
      </c>
      <c r="G21" s="24">
        <v>3</v>
      </c>
      <c r="H21" s="25">
        <v>3</v>
      </c>
      <c r="I21" s="108">
        <v>4</v>
      </c>
      <c r="J21" s="109">
        <v>4</v>
      </c>
      <c r="K21" s="110">
        <f t="shared" si="0"/>
        <v>14</v>
      </c>
    </row>
    <row r="22" spans="1:11">
      <c r="A22" s="6">
        <v>13</v>
      </c>
      <c r="B22" s="11" t="s">
        <v>21</v>
      </c>
      <c r="C22" s="54">
        <v>1</v>
      </c>
      <c r="D22" s="55">
        <v>1</v>
      </c>
      <c r="E22" s="12">
        <v>1</v>
      </c>
      <c r="F22" s="13">
        <v>1</v>
      </c>
      <c r="G22" s="24">
        <v>1</v>
      </c>
      <c r="H22" s="25">
        <v>1</v>
      </c>
      <c r="I22" s="108"/>
      <c r="J22" s="109"/>
      <c r="K22" s="110">
        <f t="shared" si="0"/>
        <v>3</v>
      </c>
    </row>
    <row r="23" spans="1:11">
      <c r="A23" s="10">
        <v>14</v>
      </c>
      <c r="B23" s="11" t="s">
        <v>15</v>
      </c>
      <c r="C23" s="54">
        <v>3</v>
      </c>
      <c r="D23" s="55">
        <v>3</v>
      </c>
      <c r="E23" s="12">
        <v>3</v>
      </c>
      <c r="F23" s="13">
        <v>3</v>
      </c>
      <c r="G23" s="24">
        <v>3</v>
      </c>
      <c r="H23" s="25">
        <v>3</v>
      </c>
      <c r="I23" s="108">
        <v>3</v>
      </c>
      <c r="J23" s="109">
        <v>3</v>
      </c>
      <c r="K23" s="110">
        <f t="shared" si="0"/>
        <v>12</v>
      </c>
    </row>
    <row r="24" spans="1:11">
      <c r="A24" s="10">
        <v>15</v>
      </c>
      <c r="B24" s="11" t="s">
        <v>22</v>
      </c>
      <c r="C24" s="54">
        <v>1</v>
      </c>
      <c r="D24" s="55">
        <v>1</v>
      </c>
      <c r="E24" s="12"/>
      <c r="F24" s="13"/>
      <c r="G24" s="24"/>
      <c r="H24" s="25"/>
      <c r="I24" s="108"/>
      <c r="J24" s="109"/>
      <c r="K24" s="110">
        <f t="shared" si="0"/>
        <v>1</v>
      </c>
    </row>
    <row r="25" spans="1:11" ht="15" thickBot="1">
      <c r="A25" s="6">
        <v>16</v>
      </c>
      <c r="B25" s="14" t="s">
        <v>56</v>
      </c>
      <c r="C25" s="56">
        <v>1</v>
      </c>
      <c r="D25" s="57">
        <v>1</v>
      </c>
      <c r="E25" s="15">
        <v>1</v>
      </c>
      <c r="F25" s="16">
        <v>1</v>
      </c>
      <c r="G25" s="26">
        <v>1</v>
      </c>
      <c r="H25" s="27">
        <v>1</v>
      </c>
      <c r="I25" s="111">
        <v>1</v>
      </c>
      <c r="J25" s="112">
        <v>1</v>
      </c>
      <c r="K25" s="110">
        <f t="shared" si="0"/>
        <v>4</v>
      </c>
    </row>
    <row r="26" spans="1:11" ht="15" thickBot="1">
      <c r="A26" s="164" t="s">
        <v>16</v>
      </c>
      <c r="B26" s="165"/>
      <c r="C26" s="28">
        <f t="shared" ref="C26:J26" si="1">SUM(C10:C25)</f>
        <v>26</v>
      </c>
      <c r="D26" s="28">
        <f t="shared" si="1"/>
        <v>26</v>
      </c>
      <c r="E26" s="5">
        <f t="shared" si="1"/>
        <v>29</v>
      </c>
      <c r="F26" s="5">
        <f t="shared" si="1"/>
        <v>29</v>
      </c>
      <c r="G26" s="30">
        <f t="shared" si="1"/>
        <v>25</v>
      </c>
      <c r="H26" s="30">
        <f t="shared" si="1"/>
        <v>25</v>
      </c>
      <c r="I26" s="113">
        <f t="shared" si="1"/>
        <v>19</v>
      </c>
      <c r="J26" s="113">
        <f t="shared" si="1"/>
        <v>19</v>
      </c>
      <c r="K26" s="81">
        <f>(C26+D26)/2+(E26+F26)/2+(I26+J26)/2</f>
        <v>74</v>
      </c>
    </row>
    <row r="27" spans="1:11" ht="15" thickBot="1">
      <c r="A27" s="166" t="s">
        <v>107</v>
      </c>
      <c r="B27" s="167"/>
      <c r="C27" s="167"/>
      <c r="D27" s="167"/>
      <c r="E27" s="167"/>
      <c r="F27" s="167"/>
      <c r="G27" s="167"/>
      <c r="H27" s="167"/>
      <c r="I27" s="167"/>
      <c r="J27" s="167"/>
      <c r="K27" s="168"/>
    </row>
    <row r="28" spans="1:11">
      <c r="A28" s="33">
        <v>17</v>
      </c>
      <c r="B28" s="114" t="s">
        <v>6</v>
      </c>
      <c r="C28" s="52">
        <v>2</v>
      </c>
      <c r="D28" s="58">
        <v>2</v>
      </c>
      <c r="E28" s="8">
        <v>2</v>
      </c>
      <c r="F28" s="35">
        <v>2</v>
      </c>
      <c r="G28" s="22">
        <v>2</v>
      </c>
      <c r="H28" s="23">
        <v>2</v>
      </c>
      <c r="I28" s="105">
        <v>2</v>
      </c>
      <c r="J28" s="106">
        <v>2</v>
      </c>
      <c r="K28" s="115">
        <f>(C28+D28)/2+(E28+F28)/2+(I28+J28)/2+(H28+G28)/2</f>
        <v>8</v>
      </c>
    </row>
    <row r="29" spans="1:11">
      <c r="A29" s="34">
        <v>18</v>
      </c>
      <c r="B29" s="46" t="s">
        <v>7</v>
      </c>
      <c r="C29" s="54">
        <v>1</v>
      </c>
      <c r="D29" s="59">
        <v>1</v>
      </c>
      <c r="E29" s="36">
        <v>1</v>
      </c>
      <c r="F29" s="37">
        <v>1</v>
      </c>
      <c r="G29" s="24">
        <v>2</v>
      </c>
      <c r="H29" s="25">
        <v>2</v>
      </c>
      <c r="I29" s="108">
        <v>2</v>
      </c>
      <c r="J29" s="109">
        <v>2</v>
      </c>
      <c r="K29" s="115">
        <f t="shared" ref="K29:K30" si="2">(C29+D29)/2+(E29+F29)/2+(I29+J29)/2+(H29+G29)/2</f>
        <v>6</v>
      </c>
    </row>
    <row r="30" spans="1:11" ht="15" thickBot="1">
      <c r="A30" s="44">
        <v>19</v>
      </c>
      <c r="B30" s="116" t="s">
        <v>9</v>
      </c>
      <c r="C30" s="56">
        <v>1</v>
      </c>
      <c r="D30" s="117">
        <v>1</v>
      </c>
      <c r="E30" s="15">
        <v>2</v>
      </c>
      <c r="F30" s="16">
        <v>2</v>
      </c>
      <c r="G30" s="26">
        <v>3</v>
      </c>
      <c r="H30" s="27">
        <v>3</v>
      </c>
      <c r="I30" s="111">
        <v>2</v>
      </c>
      <c r="J30" s="112">
        <v>2</v>
      </c>
      <c r="K30" s="115">
        <f t="shared" si="2"/>
        <v>8</v>
      </c>
    </row>
    <row r="31" spans="1:11" ht="15" thickBot="1">
      <c r="A31" s="146" t="s">
        <v>23</v>
      </c>
      <c r="B31" s="147"/>
      <c r="C31" s="31">
        <f t="shared" ref="C31:K31" si="3">SUM(C28:C30)</f>
        <v>4</v>
      </c>
      <c r="D31" s="31">
        <f t="shared" si="3"/>
        <v>4</v>
      </c>
      <c r="E31" s="43">
        <f t="shared" si="3"/>
        <v>5</v>
      </c>
      <c r="F31" s="43">
        <f t="shared" si="3"/>
        <v>5</v>
      </c>
      <c r="G31" s="32">
        <f t="shared" si="3"/>
        <v>7</v>
      </c>
      <c r="H31" s="32">
        <f t="shared" si="3"/>
        <v>7</v>
      </c>
      <c r="I31" s="118">
        <f t="shared" si="3"/>
        <v>6</v>
      </c>
      <c r="J31" s="118">
        <f t="shared" si="3"/>
        <v>6</v>
      </c>
      <c r="K31" s="82">
        <f t="shared" si="3"/>
        <v>22</v>
      </c>
    </row>
    <row r="32" spans="1:11" ht="15" thickBot="1">
      <c r="A32" s="169" t="s">
        <v>100</v>
      </c>
      <c r="B32" s="170"/>
      <c r="C32" s="170"/>
      <c r="D32" s="170"/>
      <c r="E32" s="170"/>
      <c r="F32" s="170"/>
      <c r="G32" s="170"/>
      <c r="H32" s="170"/>
      <c r="I32" s="170"/>
      <c r="J32" s="170"/>
      <c r="K32" s="171"/>
    </row>
    <row r="33" spans="1:11">
      <c r="A33" s="119">
        <v>1</v>
      </c>
      <c r="B33" s="119" t="s">
        <v>6</v>
      </c>
      <c r="C33" s="120"/>
      <c r="D33" s="121"/>
      <c r="E33" s="120"/>
      <c r="F33" s="121"/>
      <c r="G33" s="120"/>
      <c r="H33" s="121"/>
      <c r="I33" s="120">
        <v>1</v>
      </c>
      <c r="J33" s="121">
        <v>1</v>
      </c>
      <c r="K33" s="107">
        <f>(C33+D33)/2+(E33+F33)/2+(I33+J33)/2+(H33+G33)/2</f>
        <v>1</v>
      </c>
    </row>
    <row r="34" spans="1:11" ht="15" thickBot="1">
      <c r="A34" s="122">
        <v>2</v>
      </c>
      <c r="B34" s="122" t="s">
        <v>10</v>
      </c>
      <c r="C34" s="123"/>
      <c r="D34" s="124"/>
      <c r="E34" s="123"/>
      <c r="F34" s="124"/>
      <c r="G34" s="123"/>
      <c r="H34" s="124"/>
      <c r="I34" s="123">
        <v>1</v>
      </c>
      <c r="J34" s="124">
        <v>1</v>
      </c>
      <c r="K34" s="125">
        <f t="shared" ref="K34" si="4">(C34+D34)/2+(E34+F34)/2+(I34+J34)/2+(H34+G34)/2</f>
        <v>1</v>
      </c>
    </row>
    <row r="35" spans="1:11" ht="15" thickBot="1">
      <c r="A35" s="146" t="s">
        <v>23</v>
      </c>
      <c r="B35" s="147"/>
      <c r="C35" s="31">
        <f t="shared" ref="C35:H35" si="5">SUM(C32:C34)</f>
        <v>0</v>
      </c>
      <c r="D35" s="31">
        <f t="shared" si="5"/>
        <v>0</v>
      </c>
      <c r="E35" s="43">
        <f t="shared" si="5"/>
        <v>0</v>
      </c>
      <c r="F35" s="43">
        <f t="shared" si="5"/>
        <v>0</v>
      </c>
      <c r="G35" s="32">
        <f t="shared" si="5"/>
        <v>0</v>
      </c>
      <c r="H35" s="32">
        <f t="shared" si="5"/>
        <v>0</v>
      </c>
      <c r="I35" s="118">
        <f>SUM(I33:I34)</f>
        <v>2</v>
      </c>
      <c r="J35" s="118">
        <f>SUM(J33:J34)</f>
        <v>2</v>
      </c>
      <c r="K35" s="82">
        <f>SUM(K32:K34)</f>
        <v>2</v>
      </c>
    </row>
    <row r="36" spans="1:11" ht="15" thickBot="1">
      <c r="A36" s="172" t="s">
        <v>101</v>
      </c>
      <c r="B36" s="173"/>
      <c r="C36" s="29">
        <f>C26+C31+C35</f>
        <v>30</v>
      </c>
      <c r="D36" s="29">
        <f t="shared" ref="D36:J36" si="6">D26+D31+D35</f>
        <v>30</v>
      </c>
      <c r="E36" s="29">
        <f t="shared" si="6"/>
        <v>34</v>
      </c>
      <c r="F36" s="29">
        <f t="shared" si="6"/>
        <v>34</v>
      </c>
      <c r="G36" s="29">
        <f t="shared" si="6"/>
        <v>32</v>
      </c>
      <c r="H36" s="29">
        <f t="shared" si="6"/>
        <v>32</v>
      </c>
      <c r="I36" s="29">
        <f t="shared" si="6"/>
        <v>27</v>
      </c>
      <c r="J36" s="29">
        <f t="shared" si="6"/>
        <v>27</v>
      </c>
      <c r="K36" s="176">
        <f>(C36+D36)/2+(E36+F36)/2+(I36+J36)/2+(H36+G36)/2</f>
        <v>123</v>
      </c>
    </row>
    <row r="37" spans="1:11" ht="15" thickBot="1">
      <c r="A37" s="174"/>
      <c r="B37" s="175"/>
      <c r="C37" s="178">
        <f>(C36+D36)/2</f>
        <v>30</v>
      </c>
      <c r="D37" s="179"/>
      <c r="E37" s="180">
        <f>(E36+F36)/2</f>
        <v>34</v>
      </c>
      <c r="F37" s="181"/>
      <c r="G37" s="182">
        <f>(G36+H36)/2</f>
        <v>32</v>
      </c>
      <c r="H37" s="183"/>
      <c r="I37" s="184">
        <f>(I36+J36)/2</f>
        <v>27</v>
      </c>
      <c r="J37" s="185"/>
      <c r="K37" s="177"/>
    </row>
    <row r="38" spans="1:11">
      <c r="A38" s="126">
        <v>1</v>
      </c>
      <c r="B38" s="127" t="s">
        <v>24</v>
      </c>
      <c r="C38" s="52">
        <v>1</v>
      </c>
      <c r="D38" s="53"/>
      <c r="E38" s="8">
        <v>1</v>
      </c>
      <c r="F38" s="9"/>
      <c r="G38" s="22">
        <v>1</v>
      </c>
      <c r="H38" s="128"/>
      <c r="I38" s="105">
        <v>1</v>
      </c>
      <c r="J38" s="129"/>
      <c r="K38" s="83">
        <f>(C38+D38)/2+(E38+F38)/2+(I38+J38)/2+(G38+H38)/2</f>
        <v>2</v>
      </c>
    </row>
    <row r="39" spans="1:11">
      <c r="A39" s="67">
        <v>2</v>
      </c>
      <c r="B39" s="130" t="s">
        <v>17</v>
      </c>
      <c r="C39" s="54">
        <v>2</v>
      </c>
      <c r="D39" s="55">
        <v>2</v>
      </c>
      <c r="E39" s="12">
        <v>2</v>
      </c>
      <c r="F39" s="13">
        <v>2</v>
      </c>
      <c r="G39" s="24">
        <v>2</v>
      </c>
      <c r="H39" s="66">
        <v>2</v>
      </c>
      <c r="I39" s="108">
        <v>2</v>
      </c>
      <c r="J39" s="131">
        <v>2</v>
      </c>
      <c r="K39" s="132">
        <f>(C39+D39)/2+(E39+F39)/2+(I39+J39)/2</f>
        <v>6</v>
      </c>
    </row>
    <row r="40" spans="1:11" ht="15" thickBot="1">
      <c r="A40" s="80">
        <v>3</v>
      </c>
      <c r="B40" s="133" t="s">
        <v>102</v>
      </c>
      <c r="C40" s="56"/>
      <c r="D40" s="57"/>
      <c r="E40" s="15"/>
      <c r="F40" s="16"/>
      <c r="G40" s="26"/>
      <c r="H40" s="134"/>
      <c r="I40" s="111"/>
      <c r="J40" s="135">
        <v>1</v>
      </c>
      <c r="K40" s="132">
        <f>(C40+D40)/2+(E40+F40)/2+(I40+J40)/2</f>
        <v>0.5</v>
      </c>
    </row>
    <row r="41" spans="1:11" ht="15" thickBot="1">
      <c r="A41" s="186" t="s">
        <v>87</v>
      </c>
      <c r="B41" s="187"/>
      <c r="C41" s="188">
        <f t="shared" ref="C41" si="7">(C36+D36+C38+D38+C39+D39+C40+D40)/2</f>
        <v>32.5</v>
      </c>
      <c r="D41" s="189"/>
      <c r="E41" s="188">
        <f t="shared" ref="E41" si="8">(E36+F36+E38+F38+E39+F39+E40+F40)/2</f>
        <v>36.5</v>
      </c>
      <c r="F41" s="189"/>
      <c r="G41" s="188">
        <f t="shared" ref="G41" si="9">(G36+H36+G38+H38+G39+H39+G40+H40)/2</f>
        <v>34.5</v>
      </c>
      <c r="H41" s="189"/>
      <c r="I41" s="188">
        <f>(I36+J36+I38+J38+I39+J39+I40+J40)/2</f>
        <v>30</v>
      </c>
      <c r="J41" s="189"/>
      <c r="K41" s="125">
        <f>C41+E41+I41+G41</f>
        <v>133.5</v>
      </c>
    </row>
  </sheetData>
  <mergeCells count="27">
    <mergeCell ref="A41:B41"/>
    <mergeCell ref="C41:D41"/>
    <mergeCell ref="E41:F41"/>
    <mergeCell ref="G41:H41"/>
    <mergeCell ref="I41:J41"/>
    <mergeCell ref="A36:B37"/>
    <mergeCell ref="K36:K37"/>
    <mergeCell ref="C37:D37"/>
    <mergeCell ref="E37:F37"/>
    <mergeCell ref="G37:H37"/>
    <mergeCell ref="I37:J37"/>
    <mergeCell ref="A35:B35"/>
    <mergeCell ref="A1:K1"/>
    <mergeCell ref="A2:K2"/>
    <mergeCell ref="A3:K3"/>
    <mergeCell ref="A4:B4"/>
    <mergeCell ref="A5:D5"/>
    <mergeCell ref="C6:D6"/>
    <mergeCell ref="E6:F6"/>
    <mergeCell ref="G6:H6"/>
    <mergeCell ref="I6:J6"/>
    <mergeCell ref="K6:K9"/>
    <mergeCell ref="C9:J9"/>
    <mergeCell ref="A26:B26"/>
    <mergeCell ref="A27:K27"/>
    <mergeCell ref="A31:B31"/>
    <mergeCell ref="A32:K3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41"/>
  <sheetViews>
    <sheetView workbookViewId="0">
      <selection activeCell="M15" sqref="M15"/>
    </sheetView>
  </sheetViews>
  <sheetFormatPr defaultRowHeight="14.25"/>
  <cols>
    <col min="1" max="1" width="3.625" customWidth="1"/>
    <col min="2" max="2" width="31.875" customWidth="1"/>
    <col min="3" max="3" width="3.875" customWidth="1"/>
    <col min="4" max="4" width="3.75" customWidth="1"/>
    <col min="5" max="8" width="3.375" customWidth="1"/>
    <col min="9" max="9" width="3.5" customWidth="1"/>
    <col min="10" max="10" width="3.875" customWidth="1"/>
    <col min="11" max="11" width="10" customWidth="1"/>
  </cols>
  <sheetData>
    <row r="1" spans="1:11">
      <c r="A1" s="148" t="s">
        <v>26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1">
      <c r="A2" s="148" t="s">
        <v>29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1">
      <c r="A3" s="149" t="s">
        <v>103</v>
      </c>
      <c r="B3" s="149"/>
      <c r="C3" s="149"/>
      <c r="D3" s="149"/>
      <c r="E3" s="149"/>
      <c r="F3" s="149"/>
      <c r="G3" s="149"/>
      <c r="H3" s="149"/>
      <c r="I3" s="149"/>
      <c r="J3" s="149"/>
      <c r="K3" s="150"/>
    </row>
    <row r="4" spans="1:11">
      <c r="A4" s="151" t="s">
        <v>88</v>
      </c>
      <c r="B4" s="151"/>
      <c r="C4" s="84"/>
      <c r="D4" s="84"/>
      <c r="E4" s="84"/>
      <c r="F4" s="84"/>
      <c r="G4" s="84"/>
      <c r="H4" s="84"/>
      <c r="I4" s="84"/>
      <c r="J4" s="84"/>
      <c r="K4" s="85"/>
    </row>
    <row r="5" spans="1:11" ht="15" thickBot="1">
      <c r="A5" s="152" t="s">
        <v>76</v>
      </c>
      <c r="B5" s="152"/>
      <c r="C5" s="153"/>
      <c r="D5" s="153"/>
      <c r="E5" s="4" t="s">
        <v>18</v>
      </c>
      <c r="F5" s="1"/>
      <c r="G5" s="1"/>
      <c r="H5" s="1"/>
      <c r="I5" s="86" t="s">
        <v>2</v>
      </c>
      <c r="J5" s="86" t="s">
        <v>35</v>
      </c>
      <c r="K5" s="86" t="s">
        <v>19</v>
      </c>
    </row>
    <row r="6" spans="1:11" ht="15" thickBot="1">
      <c r="A6" s="64"/>
      <c r="B6" s="61" t="s">
        <v>25</v>
      </c>
      <c r="C6" s="154" t="s">
        <v>2</v>
      </c>
      <c r="D6" s="155"/>
      <c r="E6" s="156" t="s">
        <v>3</v>
      </c>
      <c r="F6" s="157"/>
      <c r="G6" s="158" t="s">
        <v>4</v>
      </c>
      <c r="H6" s="159"/>
      <c r="I6" s="158" t="s">
        <v>95</v>
      </c>
      <c r="J6" s="159"/>
      <c r="K6" s="160" t="s">
        <v>96</v>
      </c>
    </row>
    <row r="7" spans="1:11" ht="15" thickBot="1">
      <c r="A7" s="65"/>
      <c r="B7" s="62" t="s">
        <v>54</v>
      </c>
      <c r="C7" s="49" t="s">
        <v>2</v>
      </c>
      <c r="D7" s="50" t="s">
        <v>3</v>
      </c>
      <c r="E7" s="2" t="s">
        <v>2</v>
      </c>
      <c r="F7" s="3" t="s">
        <v>3</v>
      </c>
      <c r="G7" s="18" t="s">
        <v>2</v>
      </c>
      <c r="H7" s="19" t="s">
        <v>3</v>
      </c>
      <c r="I7" s="101" t="s">
        <v>2</v>
      </c>
      <c r="J7" s="102" t="s">
        <v>3</v>
      </c>
      <c r="K7" s="161"/>
    </row>
    <row r="8" spans="1:11" ht="15" thickBot="1">
      <c r="A8" s="65"/>
      <c r="B8" s="62" t="s">
        <v>5</v>
      </c>
      <c r="C8" s="60">
        <v>17</v>
      </c>
      <c r="D8" s="51">
        <v>17</v>
      </c>
      <c r="E8" s="39">
        <v>17</v>
      </c>
      <c r="F8" s="17">
        <v>17</v>
      </c>
      <c r="G8" s="20">
        <v>17</v>
      </c>
      <c r="H8" s="21">
        <v>17</v>
      </c>
      <c r="I8" s="103">
        <v>14</v>
      </c>
      <c r="J8" s="104">
        <v>14</v>
      </c>
      <c r="K8" s="161"/>
    </row>
    <row r="9" spans="1:11" ht="15" thickBot="1">
      <c r="A9" s="40" t="s">
        <v>0</v>
      </c>
      <c r="B9" s="63" t="s">
        <v>1</v>
      </c>
      <c r="C9" s="163" t="s">
        <v>97</v>
      </c>
      <c r="D9" s="163"/>
      <c r="E9" s="163"/>
      <c r="F9" s="163"/>
      <c r="G9" s="163"/>
      <c r="H9" s="163"/>
      <c r="I9" s="163"/>
      <c r="J9" s="163"/>
      <c r="K9" s="162"/>
    </row>
    <row r="10" spans="1:11">
      <c r="A10" s="6">
        <v>1</v>
      </c>
      <c r="B10" s="7" t="s">
        <v>6</v>
      </c>
      <c r="C10" s="52">
        <v>4</v>
      </c>
      <c r="D10" s="53">
        <v>4</v>
      </c>
      <c r="E10" s="8">
        <v>4</v>
      </c>
      <c r="F10" s="9">
        <v>4</v>
      </c>
      <c r="G10" s="22">
        <v>4</v>
      </c>
      <c r="H10" s="23">
        <v>4</v>
      </c>
      <c r="I10" s="105">
        <v>4</v>
      </c>
      <c r="J10" s="106">
        <v>4</v>
      </c>
      <c r="K10" s="107">
        <f>(C10+D10)/2+(E10+F10)/2+(I10+J10)/2+(G10+H10)/2</f>
        <v>16</v>
      </c>
    </row>
    <row r="11" spans="1:11">
      <c r="A11" s="10">
        <v>2</v>
      </c>
      <c r="B11" s="11" t="s">
        <v>7</v>
      </c>
      <c r="C11" s="54">
        <v>3</v>
      </c>
      <c r="D11" s="55">
        <v>3</v>
      </c>
      <c r="E11" s="12">
        <v>3</v>
      </c>
      <c r="F11" s="13">
        <v>3</v>
      </c>
      <c r="G11" s="24">
        <v>3</v>
      </c>
      <c r="H11" s="25">
        <v>3</v>
      </c>
      <c r="I11" s="108">
        <v>3</v>
      </c>
      <c r="J11" s="109">
        <v>3</v>
      </c>
      <c r="K11" s="110">
        <f t="shared" ref="K11:K25" si="0">(C11+D11)/2+(E11+F11)/2+(I11+J11)/2+(G11+H11)/2</f>
        <v>12</v>
      </c>
    </row>
    <row r="12" spans="1:11">
      <c r="A12" s="10">
        <v>3</v>
      </c>
      <c r="B12" s="11" t="s">
        <v>43</v>
      </c>
      <c r="C12" s="54">
        <v>2</v>
      </c>
      <c r="D12" s="55">
        <v>2</v>
      </c>
      <c r="E12" s="12">
        <v>2</v>
      </c>
      <c r="F12" s="13">
        <v>2</v>
      </c>
      <c r="G12" s="24">
        <v>2</v>
      </c>
      <c r="H12" s="25">
        <v>2</v>
      </c>
      <c r="I12" s="108">
        <v>2</v>
      </c>
      <c r="J12" s="109">
        <v>2</v>
      </c>
      <c r="K12" s="110">
        <f t="shared" si="0"/>
        <v>8</v>
      </c>
    </row>
    <row r="13" spans="1:11">
      <c r="A13" s="6">
        <v>4</v>
      </c>
      <c r="B13" s="11" t="s">
        <v>98</v>
      </c>
      <c r="C13" s="54">
        <v>1</v>
      </c>
      <c r="D13" s="55">
        <v>1</v>
      </c>
      <c r="E13" s="12"/>
      <c r="F13" s="13"/>
      <c r="G13" s="24"/>
      <c r="H13" s="25"/>
      <c r="I13" s="108"/>
      <c r="J13" s="109"/>
      <c r="K13" s="110">
        <f t="shared" si="0"/>
        <v>1</v>
      </c>
    </row>
    <row r="14" spans="1:11">
      <c r="A14" s="10">
        <v>5</v>
      </c>
      <c r="B14" s="11" t="s">
        <v>8</v>
      </c>
      <c r="C14" s="54">
        <v>2</v>
      </c>
      <c r="D14" s="55">
        <v>2</v>
      </c>
      <c r="E14" s="12">
        <v>2</v>
      </c>
      <c r="F14" s="13">
        <v>2</v>
      </c>
      <c r="G14" s="24">
        <v>2</v>
      </c>
      <c r="H14" s="25">
        <v>2</v>
      </c>
      <c r="I14" s="108">
        <v>2</v>
      </c>
      <c r="J14" s="109">
        <v>2</v>
      </c>
      <c r="K14" s="110">
        <f t="shared" si="0"/>
        <v>8</v>
      </c>
    </row>
    <row r="15" spans="1:11">
      <c r="A15" s="10">
        <v>6</v>
      </c>
      <c r="B15" s="11" t="s">
        <v>9</v>
      </c>
      <c r="C15" s="54">
        <v>1</v>
      </c>
      <c r="D15" s="55">
        <v>1</v>
      </c>
      <c r="E15" s="12">
        <v>1</v>
      </c>
      <c r="F15" s="13">
        <v>1</v>
      </c>
      <c r="G15" s="24"/>
      <c r="H15" s="25"/>
      <c r="I15" s="108"/>
      <c r="J15" s="109"/>
      <c r="K15" s="110">
        <f t="shared" si="0"/>
        <v>2</v>
      </c>
    </row>
    <row r="16" spans="1:11">
      <c r="A16" s="6">
        <v>7</v>
      </c>
      <c r="B16" s="11" t="s">
        <v>14</v>
      </c>
      <c r="C16" s="54"/>
      <c r="D16" s="55"/>
      <c r="E16" s="12">
        <v>1</v>
      </c>
      <c r="F16" s="13">
        <v>1</v>
      </c>
      <c r="G16" s="24">
        <v>1</v>
      </c>
      <c r="H16" s="25">
        <v>1</v>
      </c>
      <c r="I16" s="108"/>
      <c r="J16" s="109"/>
      <c r="K16" s="110">
        <f t="shared" si="0"/>
        <v>2</v>
      </c>
    </row>
    <row r="17" spans="1:11">
      <c r="A17" s="10">
        <v>8</v>
      </c>
      <c r="B17" s="11" t="s">
        <v>13</v>
      </c>
      <c r="C17" s="54">
        <v>1</v>
      </c>
      <c r="D17" s="55">
        <v>1</v>
      </c>
      <c r="E17" s="12">
        <v>2</v>
      </c>
      <c r="F17" s="13">
        <v>2</v>
      </c>
      <c r="G17" s="24">
        <v>1</v>
      </c>
      <c r="H17" s="25">
        <v>1</v>
      </c>
      <c r="I17" s="108"/>
      <c r="J17" s="109"/>
      <c r="K17" s="110">
        <f t="shared" si="0"/>
        <v>4</v>
      </c>
    </row>
    <row r="18" spans="1:11">
      <c r="A18" s="10">
        <v>9</v>
      </c>
      <c r="B18" s="11" t="s">
        <v>12</v>
      </c>
      <c r="C18" s="54">
        <v>1</v>
      </c>
      <c r="D18" s="55">
        <v>1</v>
      </c>
      <c r="E18" s="12">
        <v>2</v>
      </c>
      <c r="F18" s="13">
        <v>2</v>
      </c>
      <c r="G18" s="24">
        <v>1</v>
      </c>
      <c r="H18" s="25">
        <v>1</v>
      </c>
      <c r="I18" s="108"/>
      <c r="J18" s="109"/>
      <c r="K18" s="110">
        <f t="shared" si="0"/>
        <v>4</v>
      </c>
    </row>
    <row r="19" spans="1:11">
      <c r="A19" s="6">
        <v>10</v>
      </c>
      <c r="B19" s="11" t="s">
        <v>11</v>
      </c>
      <c r="C19" s="54">
        <v>1</v>
      </c>
      <c r="D19" s="55">
        <v>1</v>
      </c>
      <c r="E19" s="12">
        <v>2</v>
      </c>
      <c r="F19" s="13">
        <v>2</v>
      </c>
      <c r="G19" s="24">
        <v>1</v>
      </c>
      <c r="H19" s="25">
        <v>1</v>
      </c>
      <c r="I19" s="108"/>
      <c r="J19" s="109"/>
      <c r="K19" s="110">
        <f t="shared" si="0"/>
        <v>4</v>
      </c>
    </row>
    <row r="20" spans="1:11">
      <c r="A20" s="10">
        <v>11</v>
      </c>
      <c r="B20" s="11" t="s">
        <v>20</v>
      </c>
      <c r="C20" s="54">
        <v>1</v>
      </c>
      <c r="D20" s="55">
        <v>1</v>
      </c>
      <c r="E20" s="12">
        <v>1</v>
      </c>
      <c r="F20" s="13">
        <v>1</v>
      </c>
      <c r="G20" s="24">
        <v>2</v>
      </c>
      <c r="H20" s="25">
        <v>2</v>
      </c>
      <c r="I20" s="108"/>
      <c r="J20" s="109"/>
      <c r="K20" s="110">
        <f t="shared" si="0"/>
        <v>4</v>
      </c>
    </row>
    <row r="21" spans="1:11">
      <c r="A21" s="10">
        <v>12</v>
      </c>
      <c r="B21" s="11" t="s">
        <v>10</v>
      </c>
      <c r="C21" s="54">
        <v>3</v>
      </c>
      <c r="D21" s="55">
        <v>3</v>
      </c>
      <c r="E21" s="12">
        <v>4</v>
      </c>
      <c r="F21" s="13">
        <v>4</v>
      </c>
      <c r="G21" s="24">
        <v>3</v>
      </c>
      <c r="H21" s="25">
        <v>3</v>
      </c>
      <c r="I21" s="108">
        <v>4</v>
      </c>
      <c r="J21" s="109">
        <v>4</v>
      </c>
      <c r="K21" s="110">
        <f t="shared" si="0"/>
        <v>14</v>
      </c>
    </row>
    <row r="22" spans="1:11">
      <c r="A22" s="6">
        <v>13</v>
      </c>
      <c r="B22" s="11" t="s">
        <v>21</v>
      </c>
      <c r="C22" s="54">
        <v>1</v>
      </c>
      <c r="D22" s="55">
        <v>1</v>
      </c>
      <c r="E22" s="12">
        <v>1</v>
      </c>
      <c r="F22" s="13">
        <v>1</v>
      </c>
      <c r="G22" s="24">
        <v>1</v>
      </c>
      <c r="H22" s="25">
        <v>1</v>
      </c>
      <c r="I22" s="108"/>
      <c r="J22" s="109"/>
      <c r="K22" s="110">
        <f t="shared" si="0"/>
        <v>3</v>
      </c>
    </row>
    <row r="23" spans="1:11">
      <c r="A23" s="10">
        <v>14</v>
      </c>
      <c r="B23" s="11" t="s">
        <v>15</v>
      </c>
      <c r="C23" s="54">
        <v>3</v>
      </c>
      <c r="D23" s="55">
        <v>3</v>
      </c>
      <c r="E23" s="12">
        <v>3</v>
      </c>
      <c r="F23" s="13">
        <v>3</v>
      </c>
      <c r="G23" s="24">
        <v>3</v>
      </c>
      <c r="H23" s="25">
        <v>3</v>
      </c>
      <c r="I23" s="108">
        <v>3</v>
      </c>
      <c r="J23" s="109">
        <v>3</v>
      </c>
      <c r="K23" s="110">
        <f t="shared" si="0"/>
        <v>12</v>
      </c>
    </row>
    <row r="24" spans="1:11">
      <c r="A24" s="10">
        <v>15</v>
      </c>
      <c r="B24" s="11" t="s">
        <v>22</v>
      </c>
      <c r="C24" s="54">
        <v>1</v>
      </c>
      <c r="D24" s="55">
        <v>1</v>
      </c>
      <c r="E24" s="12"/>
      <c r="F24" s="13"/>
      <c r="G24" s="24"/>
      <c r="H24" s="25"/>
      <c r="I24" s="108"/>
      <c r="J24" s="109"/>
      <c r="K24" s="110">
        <f t="shared" si="0"/>
        <v>1</v>
      </c>
    </row>
    <row r="25" spans="1:11" ht="15" thickBot="1">
      <c r="A25" s="6">
        <v>16</v>
      </c>
      <c r="B25" s="14" t="s">
        <v>56</v>
      </c>
      <c r="C25" s="56">
        <v>1</v>
      </c>
      <c r="D25" s="57">
        <v>1</v>
      </c>
      <c r="E25" s="15">
        <v>1</v>
      </c>
      <c r="F25" s="16">
        <v>1</v>
      </c>
      <c r="G25" s="26">
        <v>1</v>
      </c>
      <c r="H25" s="27">
        <v>1</v>
      </c>
      <c r="I25" s="111">
        <v>1</v>
      </c>
      <c r="J25" s="112">
        <v>1</v>
      </c>
      <c r="K25" s="110">
        <f t="shared" si="0"/>
        <v>4</v>
      </c>
    </row>
    <row r="26" spans="1:11" ht="15" thickBot="1">
      <c r="A26" s="164" t="s">
        <v>16</v>
      </c>
      <c r="B26" s="165"/>
      <c r="C26" s="28">
        <f t="shared" ref="C26:J26" si="1">SUM(C10:C25)</f>
        <v>26</v>
      </c>
      <c r="D26" s="28">
        <f t="shared" si="1"/>
        <v>26</v>
      </c>
      <c r="E26" s="5">
        <f t="shared" si="1"/>
        <v>29</v>
      </c>
      <c r="F26" s="5">
        <f t="shared" si="1"/>
        <v>29</v>
      </c>
      <c r="G26" s="30">
        <f t="shared" si="1"/>
        <v>25</v>
      </c>
      <c r="H26" s="30">
        <f t="shared" si="1"/>
        <v>25</v>
      </c>
      <c r="I26" s="113">
        <f t="shared" si="1"/>
        <v>19</v>
      </c>
      <c r="J26" s="113">
        <f t="shared" si="1"/>
        <v>19</v>
      </c>
      <c r="K26" s="81">
        <f>(C26+D26)/2+(E26+F26)/2+(I26+J26)/2</f>
        <v>74</v>
      </c>
    </row>
    <row r="27" spans="1:11" ht="15" thickBot="1">
      <c r="A27" s="166" t="s">
        <v>108</v>
      </c>
      <c r="B27" s="167"/>
      <c r="C27" s="167"/>
      <c r="D27" s="167"/>
      <c r="E27" s="167"/>
      <c r="F27" s="167"/>
      <c r="G27" s="167"/>
      <c r="H27" s="167"/>
      <c r="I27" s="167"/>
      <c r="J27" s="167"/>
      <c r="K27" s="168"/>
    </row>
    <row r="28" spans="1:11">
      <c r="A28" s="33">
        <v>17</v>
      </c>
      <c r="B28" s="114" t="s">
        <v>8</v>
      </c>
      <c r="C28" s="52">
        <v>2</v>
      </c>
      <c r="D28" s="58">
        <v>2</v>
      </c>
      <c r="E28" s="8">
        <v>2</v>
      </c>
      <c r="F28" s="35">
        <v>2</v>
      </c>
      <c r="G28" s="22">
        <v>2</v>
      </c>
      <c r="H28" s="23">
        <v>2</v>
      </c>
      <c r="I28" s="105">
        <v>2</v>
      </c>
      <c r="J28" s="106">
        <v>2</v>
      </c>
      <c r="K28" s="115">
        <f>(C28+D28)/2+(E28+F28)/2+(I28+J28)/2+(H28+G28)/2</f>
        <v>8</v>
      </c>
    </row>
    <row r="29" spans="1:11">
      <c r="A29" s="34">
        <v>18</v>
      </c>
      <c r="B29" s="46" t="s">
        <v>7</v>
      </c>
      <c r="C29" s="54">
        <v>1</v>
      </c>
      <c r="D29" s="59">
        <v>1</v>
      </c>
      <c r="E29" s="36">
        <v>1</v>
      </c>
      <c r="F29" s="37">
        <v>1</v>
      </c>
      <c r="G29" s="24">
        <v>2</v>
      </c>
      <c r="H29" s="25">
        <v>2</v>
      </c>
      <c r="I29" s="108">
        <v>2</v>
      </c>
      <c r="J29" s="109">
        <v>2</v>
      </c>
      <c r="K29" s="115">
        <f t="shared" ref="K29:K30" si="2">(C29+D29)/2+(E29+F29)/2+(I29+J29)/2+(H29+G29)/2</f>
        <v>6</v>
      </c>
    </row>
    <row r="30" spans="1:11" ht="15" thickBot="1">
      <c r="A30" s="44">
        <v>19</v>
      </c>
      <c r="B30" s="116" t="s">
        <v>9</v>
      </c>
      <c r="C30" s="56">
        <v>1</v>
      </c>
      <c r="D30" s="117">
        <v>1</v>
      </c>
      <c r="E30" s="15">
        <v>2</v>
      </c>
      <c r="F30" s="16">
        <v>2</v>
      </c>
      <c r="G30" s="26">
        <v>3</v>
      </c>
      <c r="H30" s="27">
        <v>3</v>
      </c>
      <c r="I30" s="111">
        <v>2</v>
      </c>
      <c r="J30" s="112">
        <v>2</v>
      </c>
      <c r="K30" s="115">
        <f t="shared" si="2"/>
        <v>8</v>
      </c>
    </row>
    <row r="31" spans="1:11" ht="15" thickBot="1">
      <c r="A31" s="146" t="s">
        <v>23</v>
      </c>
      <c r="B31" s="147"/>
      <c r="C31" s="31">
        <f t="shared" ref="C31:K31" si="3">SUM(C28:C30)</f>
        <v>4</v>
      </c>
      <c r="D31" s="31">
        <f t="shared" si="3"/>
        <v>4</v>
      </c>
      <c r="E31" s="43">
        <f t="shared" si="3"/>
        <v>5</v>
      </c>
      <c r="F31" s="43">
        <f t="shared" si="3"/>
        <v>5</v>
      </c>
      <c r="G31" s="32">
        <f t="shared" si="3"/>
        <v>7</v>
      </c>
      <c r="H31" s="32">
        <f t="shared" si="3"/>
        <v>7</v>
      </c>
      <c r="I31" s="118">
        <f t="shared" si="3"/>
        <v>6</v>
      </c>
      <c r="J31" s="118">
        <f t="shared" si="3"/>
        <v>6</v>
      </c>
      <c r="K31" s="82">
        <f t="shared" si="3"/>
        <v>22</v>
      </c>
    </row>
    <row r="32" spans="1:11" ht="15" thickBot="1">
      <c r="A32" s="169" t="s">
        <v>100</v>
      </c>
      <c r="B32" s="170"/>
      <c r="C32" s="170"/>
      <c r="D32" s="170"/>
      <c r="E32" s="170"/>
      <c r="F32" s="170"/>
      <c r="G32" s="170"/>
      <c r="H32" s="170"/>
      <c r="I32" s="170"/>
      <c r="J32" s="170"/>
      <c r="K32" s="171"/>
    </row>
    <row r="33" spans="1:11">
      <c r="A33" s="119">
        <v>1</v>
      </c>
      <c r="B33" s="119" t="s">
        <v>6</v>
      </c>
      <c r="C33" s="120"/>
      <c r="D33" s="121"/>
      <c r="E33" s="120"/>
      <c r="F33" s="121"/>
      <c r="G33" s="120"/>
      <c r="H33" s="121"/>
      <c r="I33" s="120">
        <v>1</v>
      </c>
      <c r="J33" s="121">
        <v>1</v>
      </c>
      <c r="K33" s="107">
        <f>(C33+D33)/2+(E33+F33)/2+(I33+J33)/2+(H33+G33)/2</f>
        <v>1</v>
      </c>
    </row>
    <row r="34" spans="1:11" ht="15" thickBot="1">
      <c r="A34" s="122">
        <v>2</v>
      </c>
      <c r="B34" s="122" t="s">
        <v>10</v>
      </c>
      <c r="C34" s="123"/>
      <c r="D34" s="124"/>
      <c r="E34" s="123"/>
      <c r="F34" s="124"/>
      <c r="G34" s="123"/>
      <c r="H34" s="124"/>
      <c r="I34" s="123">
        <v>1</v>
      </c>
      <c r="J34" s="124">
        <v>1</v>
      </c>
      <c r="K34" s="125">
        <f t="shared" ref="K34" si="4">(C34+D34)/2+(E34+F34)/2+(I34+J34)/2+(H34+G34)/2</f>
        <v>1</v>
      </c>
    </row>
    <row r="35" spans="1:11" ht="15" thickBot="1">
      <c r="A35" s="146" t="s">
        <v>23</v>
      </c>
      <c r="B35" s="147"/>
      <c r="C35" s="31">
        <f t="shared" ref="C35:H35" si="5">SUM(C32:C34)</f>
        <v>0</v>
      </c>
      <c r="D35" s="31">
        <f t="shared" si="5"/>
        <v>0</v>
      </c>
      <c r="E35" s="43">
        <f t="shared" si="5"/>
        <v>0</v>
      </c>
      <c r="F35" s="43">
        <f t="shared" si="5"/>
        <v>0</v>
      </c>
      <c r="G35" s="32">
        <f t="shared" si="5"/>
        <v>0</v>
      </c>
      <c r="H35" s="32">
        <f t="shared" si="5"/>
        <v>0</v>
      </c>
      <c r="I35" s="118">
        <f>SUM(I33:I34)</f>
        <v>2</v>
      </c>
      <c r="J35" s="118">
        <f>SUM(J33:J34)</f>
        <v>2</v>
      </c>
      <c r="K35" s="82">
        <f>SUM(K32:K34)</f>
        <v>2</v>
      </c>
    </row>
    <row r="36" spans="1:11" ht="15" thickBot="1">
      <c r="A36" s="172" t="s">
        <v>101</v>
      </c>
      <c r="B36" s="173"/>
      <c r="C36" s="29">
        <f>C26+C31+C35</f>
        <v>30</v>
      </c>
      <c r="D36" s="29">
        <f t="shared" ref="D36:J36" si="6">D26+D31+D35</f>
        <v>30</v>
      </c>
      <c r="E36" s="29">
        <f t="shared" si="6"/>
        <v>34</v>
      </c>
      <c r="F36" s="29">
        <f t="shared" si="6"/>
        <v>34</v>
      </c>
      <c r="G36" s="29">
        <f t="shared" si="6"/>
        <v>32</v>
      </c>
      <c r="H36" s="29">
        <f t="shared" si="6"/>
        <v>32</v>
      </c>
      <c r="I36" s="29">
        <f t="shared" si="6"/>
        <v>27</v>
      </c>
      <c r="J36" s="29">
        <f t="shared" si="6"/>
        <v>27</v>
      </c>
      <c r="K36" s="176">
        <f>(C36+D36)/2+(E36+F36)/2+(I36+J36)/2+(H36+G36)/2</f>
        <v>123</v>
      </c>
    </row>
    <row r="37" spans="1:11" ht="15" thickBot="1">
      <c r="A37" s="174"/>
      <c r="B37" s="175"/>
      <c r="C37" s="178">
        <f>(C36+D36)/2</f>
        <v>30</v>
      </c>
      <c r="D37" s="179"/>
      <c r="E37" s="180">
        <f>(E36+F36)/2</f>
        <v>34</v>
      </c>
      <c r="F37" s="181"/>
      <c r="G37" s="182">
        <f>(G36+H36)/2</f>
        <v>32</v>
      </c>
      <c r="H37" s="183"/>
      <c r="I37" s="184">
        <f>(I36+J36)/2</f>
        <v>27</v>
      </c>
      <c r="J37" s="185"/>
      <c r="K37" s="177"/>
    </row>
    <row r="38" spans="1:11">
      <c r="A38" s="126">
        <v>1</v>
      </c>
      <c r="B38" s="127" t="s">
        <v>24</v>
      </c>
      <c r="C38" s="52">
        <v>1</v>
      </c>
      <c r="D38" s="53"/>
      <c r="E38" s="8">
        <v>1</v>
      </c>
      <c r="F38" s="9"/>
      <c r="G38" s="22">
        <v>1</v>
      </c>
      <c r="H38" s="128"/>
      <c r="I38" s="105">
        <v>1</v>
      </c>
      <c r="J38" s="129"/>
      <c r="K38" s="83">
        <f>(C38+D38)/2+(E38+F38)/2+(I38+J38)/2+(G38+H38)/2</f>
        <v>2</v>
      </c>
    </row>
    <row r="39" spans="1:11">
      <c r="A39" s="67">
        <v>2</v>
      </c>
      <c r="B39" s="130" t="s">
        <v>17</v>
      </c>
      <c r="C39" s="54">
        <v>2</v>
      </c>
      <c r="D39" s="55">
        <v>2</v>
      </c>
      <c r="E39" s="12">
        <v>2</v>
      </c>
      <c r="F39" s="13">
        <v>2</v>
      </c>
      <c r="G39" s="24">
        <v>2</v>
      </c>
      <c r="H39" s="66">
        <v>2</v>
      </c>
      <c r="I39" s="108">
        <v>2</v>
      </c>
      <c r="J39" s="131">
        <v>2</v>
      </c>
      <c r="K39" s="132">
        <f>(C39+D39)/2+(E39+F39)/2+(I39+J39)/2</f>
        <v>6</v>
      </c>
    </row>
    <row r="40" spans="1:11" ht="15" thickBot="1">
      <c r="A40" s="80">
        <v>3</v>
      </c>
      <c r="B40" s="133" t="s">
        <v>102</v>
      </c>
      <c r="C40" s="56"/>
      <c r="D40" s="57"/>
      <c r="E40" s="15"/>
      <c r="F40" s="16"/>
      <c r="G40" s="26"/>
      <c r="H40" s="134"/>
      <c r="I40" s="111"/>
      <c r="J40" s="135">
        <v>1</v>
      </c>
      <c r="K40" s="132">
        <f>(C40+D40)/2+(E40+F40)/2+(I40+J40)/2</f>
        <v>0.5</v>
      </c>
    </row>
    <row r="41" spans="1:11" ht="15" thickBot="1">
      <c r="A41" s="186" t="s">
        <v>87</v>
      </c>
      <c r="B41" s="187"/>
      <c r="C41" s="188">
        <f t="shared" ref="C41" si="7">(C36+D36+C38+D38+C39+D39+C40+D40)/2</f>
        <v>32.5</v>
      </c>
      <c r="D41" s="189"/>
      <c r="E41" s="188">
        <f t="shared" ref="E41" si="8">(E36+F36+E38+F38+E39+F39+E40+F40)/2</f>
        <v>36.5</v>
      </c>
      <c r="F41" s="189"/>
      <c r="G41" s="188">
        <f t="shared" ref="G41" si="9">(G36+H36+G38+H38+G39+H39+G40+H40)/2</f>
        <v>34.5</v>
      </c>
      <c r="H41" s="189"/>
      <c r="I41" s="188">
        <f>(I36+J36+I38+J38+I39+J39+I40+J40)/2</f>
        <v>30</v>
      </c>
      <c r="J41" s="189"/>
      <c r="K41" s="125">
        <f>C41+E41+I41+G41</f>
        <v>133.5</v>
      </c>
    </row>
  </sheetData>
  <mergeCells count="27">
    <mergeCell ref="A41:B41"/>
    <mergeCell ref="C41:D41"/>
    <mergeCell ref="E41:F41"/>
    <mergeCell ref="G41:H41"/>
    <mergeCell ref="I41:J41"/>
    <mergeCell ref="A36:B37"/>
    <mergeCell ref="K36:K37"/>
    <mergeCell ref="C37:D37"/>
    <mergeCell ref="E37:F37"/>
    <mergeCell ref="G37:H37"/>
    <mergeCell ref="I37:J37"/>
    <mergeCell ref="A35:B35"/>
    <mergeCell ref="A1:K1"/>
    <mergeCell ref="A2:K2"/>
    <mergeCell ref="A3:K3"/>
    <mergeCell ref="A4:B4"/>
    <mergeCell ref="A5:D5"/>
    <mergeCell ref="C6:D6"/>
    <mergeCell ref="E6:F6"/>
    <mergeCell ref="G6:H6"/>
    <mergeCell ref="I6:J6"/>
    <mergeCell ref="K6:K9"/>
    <mergeCell ref="C9:J9"/>
    <mergeCell ref="A26:B26"/>
    <mergeCell ref="A27:K27"/>
    <mergeCell ref="A31:B31"/>
    <mergeCell ref="A32:K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tytuł</vt:lpstr>
      <vt:lpstr>spis</vt:lpstr>
      <vt:lpstr>1A</vt:lpstr>
      <vt:lpstr>1B</vt:lpstr>
      <vt:lpstr>1C</vt:lpstr>
      <vt:lpstr>1D</vt:lpstr>
      <vt:lpstr>1E</vt:lpstr>
      <vt:lpstr>1F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Bartosik</dc:creator>
  <cp:lastModifiedBy>asus</cp:lastModifiedBy>
  <cp:lastPrinted>2019-02-26T13:22:24Z</cp:lastPrinted>
  <dcterms:created xsi:type="dcterms:W3CDTF">2010-08-17T04:20:42Z</dcterms:created>
  <dcterms:modified xsi:type="dcterms:W3CDTF">2019-03-22T16:09:08Z</dcterms:modified>
</cp:coreProperties>
</file>